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41D3327B-71AB-4749-9F1E-5CB23C783CA4}" xr6:coauthVersionLast="47" xr6:coauthVersionMax="47" xr10:uidLastSave="{00000000-0000-0000-0000-000000000000}"/>
  <workbookProtection workbookAlgorithmName="SHA-512" workbookHashValue="3ypg6U9sSZRMNS+WicDq5As/ca3qLZScQo6x5Lw3KAe5V9OhzC5vW05gOHXNKmKd/xnXrVoZcKO4LvCyrHFkgA==" workbookSaltValue="E7tR70aOuYYj8y8Rlj8FFg==" workbookSpinCount="100000" lockStructure="1"/>
  <bookViews>
    <workbookView xWindow="2730" yWindow="2730" windowWidth="8640" windowHeight="10755" xr2:uid="{C3834969-FA8A-4CC1-B112-31A941AAAC37}"/>
  </bookViews>
  <sheets>
    <sheet name="CULTU031A" sheetId="8" r:id="rId1"/>
    <sheet name="CULTU031B" sheetId="7" r:id="rId2"/>
    <sheet name="EMPRE031A" sheetId="6" r:id="rId3"/>
    <sheet name="EMPRE031B" sheetId="5" r:id="rId4"/>
    <sheet name="EMPRE032A" sheetId="4" r:id="rId5"/>
    <sheet name="EMPRE032B" sheetId="1" r:id="rId6"/>
    <sheet name="EMPRE033A" sheetId="2" r:id="rId7"/>
    <sheet name="EMPRE033B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3" l="1"/>
  <c r="O33" i="3"/>
  <c r="N33" i="3"/>
  <c r="M33" i="3"/>
  <c r="P32" i="3"/>
  <c r="O32" i="3"/>
  <c r="N32" i="3"/>
  <c r="M32" i="3"/>
  <c r="P31" i="3"/>
  <c r="O31" i="3"/>
  <c r="N31" i="3"/>
  <c r="M31" i="3"/>
  <c r="P30" i="3"/>
  <c r="O30" i="3"/>
  <c r="N30" i="3"/>
  <c r="M30" i="3"/>
  <c r="P29" i="3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3" i="2"/>
  <c r="O33" i="2"/>
  <c r="N33" i="2"/>
  <c r="M33" i="2"/>
  <c r="P32" i="2"/>
  <c r="O32" i="2"/>
  <c r="N32" i="2"/>
  <c r="M32" i="2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7" i="5"/>
  <c r="O37" i="5"/>
  <c r="N37" i="5"/>
  <c r="M37" i="5"/>
  <c r="P36" i="5"/>
  <c r="O36" i="5"/>
  <c r="N36" i="5"/>
  <c r="M36" i="5"/>
  <c r="P35" i="5"/>
  <c r="O35" i="5"/>
  <c r="N35" i="5"/>
  <c r="M35" i="5"/>
  <c r="P34" i="5"/>
  <c r="O34" i="5"/>
  <c r="N34" i="5"/>
  <c r="M34" i="5"/>
  <c r="P33" i="5"/>
  <c r="O33" i="5"/>
  <c r="N33" i="5"/>
  <c r="M33" i="5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7" i="6"/>
  <c r="O37" i="6"/>
  <c r="N37" i="6"/>
  <c r="M37" i="6"/>
  <c r="P36" i="6"/>
  <c r="O36" i="6"/>
  <c r="N36" i="6"/>
  <c r="M36" i="6"/>
  <c r="P35" i="6"/>
  <c r="O35" i="6"/>
  <c r="N35" i="6"/>
  <c r="M35" i="6"/>
  <c r="P34" i="6"/>
  <c r="O34" i="6"/>
  <c r="N34" i="6"/>
  <c r="M34" i="6"/>
  <c r="P33" i="6"/>
  <c r="O33" i="6"/>
  <c r="N33" i="6"/>
  <c r="M33" i="6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37" i="7"/>
  <c r="O37" i="7"/>
  <c r="N37" i="7"/>
  <c r="M37" i="7"/>
  <c r="P36" i="7"/>
  <c r="O36" i="7"/>
  <c r="N36" i="7"/>
  <c r="M36" i="7"/>
  <c r="P35" i="7"/>
  <c r="O35" i="7"/>
  <c r="N35" i="7"/>
  <c r="M35" i="7"/>
  <c r="P34" i="7"/>
  <c r="O34" i="7"/>
  <c r="N34" i="7"/>
  <c r="M34" i="7"/>
  <c r="P33" i="7"/>
  <c r="O33" i="7"/>
  <c r="N33" i="7"/>
  <c r="M33" i="7"/>
  <c r="P32" i="7"/>
  <c r="O32" i="7"/>
  <c r="N32" i="7"/>
  <c r="M32" i="7"/>
  <c r="P31" i="7"/>
  <c r="O31" i="7"/>
  <c r="N31" i="7"/>
  <c r="M31" i="7"/>
  <c r="P30" i="7"/>
  <c r="O30" i="7"/>
  <c r="N30" i="7"/>
  <c r="M30" i="7"/>
  <c r="P29" i="7"/>
  <c r="O29" i="7"/>
  <c r="N29" i="7"/>
  <c r="M29" i="7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37" i="8"/>
  <c r="O37" i="8"/>
  <c r="N37" i="8"/>
  <c r="M37" i="8"/>
  <c r="P36" i="8"/>
  <c r="O36" i="8"/>
  <c r="N36" i="8"/>
  <c r="M36" i="8"/>
  <c r="P35" i="8"/>
  <c r="O35" i="8"/>
  <c r="N35" i="8"/>
  <c r="M35" i="8"/>
  <c r="P34" i="8"/>
  <c r="O34" i="8"/>
  <c r="N34" i="8"/>
  <c r="M34" i="8"/>
  <c r="P33" i="8"/>
  <c r="O33" i="8"/>
  <c r="N33" i="8"/>
  <c r="M33" i="8"/>
  <c r="P32" i="8"/>
  <c r="O32" i="8"/>
  <c r="N32" i="8"/>
  <c r="M32" i="8"/>
  <c r="P31" i="8"/>
  <c r="O31" i="8"/>
  <c r="N31" i="8"/>
  <c r="M31" i="8"/>
  <c r="P30" i="8"/>
  <c r="O30" i="8"/>
  <c r="N30" i="8"/>
  <c r="M30" i="8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<sst xmlns="http://schemas.openxmlformats.org/spreadsheetml/2006/main" count="642" uniqueCount="416">
  <si>
    <t>053</t>
  </si>
  <si>
    <t>031A</t>
  </si>
  <si>
    <t>Primero Básico A</t>
  </si>
  <si>
    <t>Cultura  e Idioma Maya</t>
  </si>
  <si>
    <t>P1</t>
  </si>
  <si>
    <t>P2</t>
  </si>
  <si>
    <t>P3</t>
  </si>
  <si>
    <t>P4</t>
  </si>
  <si>
    <t>P5</t>
  </si>
  <si>
    <t>P6</t>
  </si>
  <si>
    <t>Suma</t>
  </si>
  <si>
    <t>ZONA</t>
  </si>
  <si>
    <t>FINAL</t>
  </si>
  <si>
    <t>Nota Prom</t>
  </si>
  <si>
    <t>218040</t>
  </si>
  <si>
    <t>Aguilar Villeda, Gersson Andrés</t>
  </si>
  <si>
    <t>218042</t>
  </si>
  <si>
    <t>Alburez Conde, Eduardo</t>
  </si>
  <si>
    <t>218090</t>
  </si>
  <si>
    <t>Almorza Pérez, André Antonio</t>
  </si>
  <si>
    <t>223112</t>
  </si>
  <si>
    <t>Alvarez Ruano, Diego Antonio</t>
  </si>
  <si>
    <t>218017</t>
  </si>
  <si>
    <t>Bermudez Pinzón, Mia Alessandra</t>
  </si>
  <si>
    <t>218076</t>
  </si>
  <si>
    <t>Bollat Caballeros, Gabriel Esteban</t>
  </si>
  <si>
    <t>218021</t>
  </si>
  <si>
    <t>Cáceres Villeda, Byron Emiliano</t>
  </si>
  <si>
    <t>220128</t>
  </si>
  <si>
    <t>Calderón Parra , Mateo</t>
  </si>
  <si>
    <t>218089</t>
  </si>
  <si>
    <t>Castañeda Ortíz, Esteban</t>
  </si>
  <si>
    <t>218012</t>
  </si>
  <si>
    <t>Castillo Llano, Emilia</t>
  </si>
  <si>
    <t>218034</t>
  </si>
  <si>
    <t>Chacón Pérez, Isabella</t>
  </si>
  <si>
    <t>218147</t>
  </si>
  <si>
    <t>Dardón Barrera, Ana Paula</t>
  </si>
  <si>
    <t>218006</t>
  </si>
  <si>
    <t>Delgado Del Rio, Erwin José</t>
  </si>
  <si>
    <t>218007</t>
  </si>
  <si>
    <t>Domínguez Roldán, Paulina</t>
  </si>
  <si>
    <t>218056</t>
  </si>
  <si>
    <t>Echeverría López, Alejandro</t>
  </si>
  <si>
    <t>221095</t>
  </si>
  <si>
    <t>Figueroa Mayorga , Camila Isabel</t>
  </si>
  <si>
    <t>218072</t>
  </si>
  <si>
    <t>García García , Pablo Andreé</t>
  </si>
  <si>
    <t>218008</t>
  </si>
  <si>
    <t>García Martínez, Ana Gabriela</t>
  </si>
  <si>
    <t>218013</t>
  </si>
  <si>
    <t>García Salas Florían, Dulce María del Pilar</t>
  </si>
  <si>
    <t>223029</t>
  </si>
  <si>
    <t>Gómez Silvestre, Santiago Alejandro</t>
  </si>
  <si>
    <t>218054</t>
  </si>
  <si>
    <t>Hernández Cuevas, Lucía Isabel</t>
  </si>
  <si>
    <t>222105</t>
  </si>
  <si>
    <t>Hsiao Rodríguez, Marcus Rodrigo</t>
  </si>
  <si>
    <t>218085</t>
  </si>
  <si>
    <t>Johnston Aguilera, Emma Daniela</t>
  </si>
  <si>
    <t>218065</t>
  </si>
  <si>
    <t xml:space="preserve">Maldonado Arriola, José Martín </t>
  </si>
  <si>
    <t>218082</t>
  </si>
  <si>
    <t>Maldonado del Valle, Juan Pablo</t>
  </si>
  <si>
    <t>218079</t>
  </si>
  <si>
    <t>Mena Morales, Marcelo</t>
  </si>
  <si>
    <t>218002</t>
  </si>
  <si>
    <t>Mérida Sánchez, Miguel</t>
  </si>
  <si>
    <t>225060</t>
  </si>
  <si>
    <t>Morales Morales, Isabela Sofia</t>
  </si>
  <si>
    <t>218037</t>
  </si>
  <si>
    <t>Oquendo Funes, Santiago Josué</t>
  </si>
  <si>
    <t>218091</t>
  </si>
  <si>
    <t>Ortiz Barnoya, Juan Fernando</t>
  </si>
  <si>
    <t>218026</t>
  </si>
  <si>
    <t>Padilla Padilla, Santiago</t>
  </si>
  <si>
    <t>218010</t>
  </si>
  <si>
    <t>Salazar Siguenza, Laura</t>
  </si>
  <si>
    <t>218144</t>
  </si>
  <si>
    <t>Santamarina Duarte, Pilar</t>
  </si>
  <si>
    <t>218050</t>
  </si>
  <si>
    <t>Vides Kiessner, Mia Kamila</t>
  </si>
  <si>
    <t>218081</t>
  </si>
  <si>
    <t>Vides Segura, María Belén</t>
  </si>
  <si>
    <t>CULTU031A</t>
  </si>
  <si>
    <t>031B</t>
  </si>
  <si>
    <t>Primero Básico B</t>
  </si>
  <si>
    <t>Cultura e Idioma Maya</t>
  </si>
  <si>
    <t>218073</t>
  </si>
  <si>
    <t>Aguilar Mejía, Mérida Daniela</t>
  </si>
  <si>
    <t>218099</t>
  </si>
  <si>
    <t>Anguiano Morales, Ricardo André</t>
  </si>
  <si>
    <t>220116</t>
  </si>
  <si>
    <t>Arango de Paz , Samantha</t>
  </si>
  <si>
    <t>218083</t>
  </si>
  <si>
    <t>Barrios Solorzano, Emma Valentina</t>
  </si>
  <si>
    <t>225045</t>
  </si>
  <si>
    <t>Cabrera de la Vega, Carlos Leonardo</t>
  </si>
  <si>
    <t>218011</t>
  </si>
  <si>
    <t>Cáceres Solórzano, Carlos Santiago</t>
  </si>
  <si>
    <t>218100</t>
  </si>
  <si>
    <t>Camacho Chang, Iñaki André</t>
  </si>
  <si>
    <t>224094</t>
  </si>
  <si>
    <t>Cámbara Pérez, Sofia del Rosario</t>
  </si>
  <si>
    <t>218003</t>
  </si>
  <si>
    <t>Cancinos Vasquez, Julian</t>
  </si>
  <si>
    <t>218004</t>
  </si>
  <si>
    <t>Castillo Manzo, José Rafael</t>
  </si>
  <si>
    <t>218044</t>
  </si>
  <si>
    <t>Coronado Camas, Pablo Sebastian</t>
  </si>
  <si>
    <t>218045</t>
  </si>
  <si>
    <t>Crespo Hernández, Graciela Maryline</t>
  </si>
  <si>
    <t>218046</t>
  </si>
  <si>
    <t>Figueroa Ortega, Luis Carlos Adrián</t>
  </si>
  <si>
    <t>218001</t>
  </si>
  <si>
    <t>García Cortéz, David Andrés</t>
  </si>
  <si>
    <t>218014</t>
  </si>
  <si>
    <t>Gil Ruiz, Diego José</t>
  </si>
  <si>
    <t>218063</t>
  </si>
  <si>
    <t>Gudiel Molina, Valeria Alessandra</t>
  </si>
  <si>
    <t>218053</t>
  </si>
  <si>
    <t>Hernández Suchini, Edith Estefanía</t>
  </si>
  <si>
    <t>222087</t>
  </si>
  <si>
    <t>Juárez Castillo, José Eduardo</t>
  </si>
  <si>
    <t>218122</t>
  </si>
  <si>
    <t>King Montenegro, Valeria</t>
  </si>
  <si>
    <t>218067</t>
  </si>
  <si>
    <t>Mencos Arevalo, Juan Fernando</t>
  </si>
  <si>
    <t>218015</t>
  </si>
  <si>
    <t>Monroy Acevedo, Pahola Dulce Maria</t>
  </si>
  <si>
    <t>218077</t>
  </si>
  <si>
    <t>Montoya Mata, Rocío del Pilar</t>
  </si>
  <si>
    <t>218055</t>
  </si>
  <si>
    <t>Najera Gómez, Sara Catalina</t>
  </si>
  <si>
    <t>218049</t>
  </si>
  <si>
    <t>Negreros López, Luna Daenerys</t>
  </si>
  <si>
    <t>218101</t>
  </si>
  <si>
    <t>Oliva Padilla, Ivana</t>
  </si>
  <si>
    <t>218009</t>
  </si>
  <si>
    <t>Ovalle Castillo, Elena Anahí</t>
  </si>
  <si>
    <t>218016</t>
  </si>
  <si>
    <t>Pineda Hernández, David André</t>
  </si>
  <si>
    <t>225062</t>
  </si>
  <si>
    <t>Prádanos Mendizabal, Alfredo José</t>
  </si>
  <si>
    <t>218141</t>
  </si>
  <si>
    <t>Rivas Soto, Karlo Enrique</t>
  </si>
  <si>
    <t>224093</t>
  </si>
  <si>
    <t>Rodríguez Vásquez, Angelo Gabriel</t>
  </si>
  <si>
    <t>225081</t>
  </si>
  <si>
    <t>Sierra Rodas, José Andrés</t>
  </si>
  <si>
    <t>218103</t>
  </si>
  <si>
    <t>Trejo Callejas, Santiago Alessandro</t>
  </si>
  <si>
    <t>218059</t>
  </si>
  <si>
    <t>Turcios Vásquez, Paolo Alejandro</t>
  </si>
  <si>
    <t>218060</t>
  </si>
  <si>
    <t>Urbina Vásquez, Daniela Sofía</t>
  </si>
  <si>
    <t>218029</t>
  </si>
  <si>
    <t>Zuleta Chang, Daniel Alexander</t>
  </si>
  <si>
    <t>CULTU031B</t>
  </si>
  <si>
    <t>Emprendimiento</t>
  </si>
  <si>
    <t>EMPRE031A</t>
  </si>
  <si>
    <t>EMPRE031B</t>
  </si>
  <si>
    <t>032A</t>
  </si>
  <si>
    <t>Segundo Básico A</t>
  </si>
  <si>
    <t>217007</t>
  </si>
  <si>
    <t>Aguirre Johnson, Olivia Rose</t>
  </si>
  <si>
    <t>217013</t>
  </si>
  <si>
    <t>Arriola Valdés, Ana Sofía</t>
  </si>
  <si>
    <t>217015</t>
  </si>
  <si>
    <t>Barillas Flores, Sarah</t>
  </si>
  <si>
    <t>217019</t>
  </si>
  <si>
    <t>Calderón Acevedo, Matías</t>
  </si>
  <si>
    <t>217002</t>
  </si>
  <si>
    <t>Carranza Molina, José Andrés</t>
  </si>
  <si>
    <t>217024</t>
  </si>
  <si>
    <t>Chévez Palma, Juan Diego</t>
  </si>
  <si>
    <t>217031</t>
  </si>
  <si>
    <t>Díaz Vives, Sara Roussé</t>
  </si>
  <si>
    <t>217034</t>
  </si>
  <si>
    <t>Fernández Aldana, Gabriel</t>
  </si>
  <si>
    <t>217035</t>
  </si>
  <si>
    <t>Fernández Morales, Isabella</t>
  </si>
  <si>
    <t>217110</t>
  </si>
  <si>
    <t>Gil Ruiz, Anna Kamila</t>
  </si>
  <si>
    <t>217120</t>
  </si>
  <si>
    <t>Giron Woc, Jose Daniel</t>
  </si>
  <si>
    <t>220130</t>
  </si>
  <si>
    <t>Guzmán Schwartz, Katherine Isabel</t>
  </si>
  <si>
    <t>217039</t>
  </si>
  <si>
    <t>Hasse Méndez, Fabio</t>
  </si>
  <si>
    <t>217061</t>
  </si>
  <si>
    <t>Jiménez, Dulce Gabriela</t>
  </si>
  <si>
    <t>217042</t>
  </si>
  <si>
    <t>Jo Cuc, Esteban Guillermo</t>
  </si>
  <si>
    <t>217046</t>
  </si>
  <si>
    <t>Mai Mejía, Chia-Hua Elizabeth</t>
  </si>
  <si>
    <t>217050</t>
  </si>
  <si>
    <t>Ocampo Pérez, Sofía Gabriela</t>
  </si>
  <si>
    <t>217051</t>
  </si>
  <si>
    <t>Ogaldez Fuentes, Nicolle</t>
  </si>
  <si>
    <t>217052</t>
  </si>
  <si>
    <t>Oliva Padilla, Mateo</t>
  </si>
  <si>
    <t>217003</t>
  </si>
  <si>
    <t>Polanco Pelaez, Isabella</t>
  </si>
  <si>
    <t>217068</t>
  </si>
  <si>
    <t>Ramazzini Recinos, Giancarlo David</t>
  </si>
  <si>
    <t>217069</t>
  </si>
  <si>
    <t>Reina Navarijo, Diana Elizabeth</t>
  </si>
  <si>
    <t>217076</t>
  </si>
  <si>
    <t>Rodríguez García, Ian Alejandro</t>
  </si>
  <si>
    <t>217077</t>
  </si>
  <si>
    <t>Saca Roche, Mauricio Esteban</t>
  </si>
  <si>
    <t>217080</t>
  </si>
  <si>
    <t>Salazar Siguenza, Avril</t>
  </si>
  <si>
    <t>217082</t>
  </si>
  <si>
    <t>Sequeira Oliva, José Pablo Gustavo</t>
  </si>
  <si>
    <t>218130</t>
  </si>
  <si>
    <t>Soto Chapas, Matías Guillermo</t>
  </si>
  <si>
    <t>218132</t>
  </si>
  <si>
    <t>Tevalán Lima, Marcela</t>
  </si>
  <si>
    <t>218138</t>
  </si>
  <si>
    <t>Villagrán López, Gabriel Alejandro</t>
  </si>
  <si>
    <t>EMPRE032A</t>
  </si>
  <si>
    <t>032B</t>
  </si>
  <si>
    <t>Segundo Básico B</t>
  </si>
  <si>
    <t>220127</t>
  </si>
  <si>
    <t>Abascal Herrera, Juanmaria</t>
  </si>
  <si>
    <t>217008</t>
  </si>
  <si>
    <t>Alcazar Sosa, Sofía Isabella</t>
  </si>
  <si>
    <t>217009</t>
  </si>
  <si>
    <t>Alvarez Valladares, Nathalia Marcella</t>
  </si>
  <si>
    <t>218126</t>
  </si>
  <si>
    <t xml:space="preserve">Aparicio Franco, Olivia Lucia </t>
  </si>
  <si>
    <t>217113</t>
  </si>
  <si>
    <t>Castellanos Varela, Pilar</t>
  </si>
  <si>
    <t>217023</t>
  </si>
  <si>
    <t>Chavén Molina, David Esteban</t>
  </si>
  <si>
    <t>217036</t>
  </si>
  <si>
    <t>Flores Loy, Matías Sebastián</t>
  </si>
  <si>
    <t>217108</t>
  </si>
  <si>
    <t>García Orellana, Fatima Valentina</t>
  </si>
  <si>
    <t>217038</t>
  </si>
  <si>
    <t>Girón Morales, Daniella María</t>
  </si>
  <si>
    <t>219097</t>
  </si>
  <si>
    <t>Guerra Corado, Jimena Carolina</t>
  </si>
  <si>
    <t>217040</t>
  </si>
  <si>
    <t>Hernández Gómez, Luis Ignacio</t>
  </si>
  <si>
    <t>222104</t>
  </si>
  <si>
    <t>Hsiao Rodríguez, Albert Sebastian</t>
  </si>
  <si>
    <t>217043</t>
  </si>
  <si>
    <t>Juárez Manzo, María Fernanda</t>
  </si>
  <si>
    <t>219095</t>
  </si>
  <si>
    <t>Mendoza Herrera, Pablo Andrés</t>
  </si>
  <si>
    <t>217048</t>
  </si>
  <si>
    <t>Mérida Sánchez, Theresa Isabela</t>
  </si>
  <si>
    <t>218129</t>
  </si>
  <si>
    <t>Meza García, Ana Fabiola</t>
  </si>
  <si>
    <t>217054</t>
  </si>
  <si>
    <t>Paiz Véliz, Mateo Alejandro</t>
  </si>
  <si>
    <t>217059</t>
  </si>
  <si>
    <t>Pérez Ponce, Ana Paula</t>
  </si>
  <si>
    <t>217060</t>
  </si>
  <si>
    <t>Pineda Hernández, Dafne Saraí</t>
  </si>
  <si>
    <t>217067</t>
  </si>
  <si>
    <t>Ramos Romero, Santiago</t>
  </si>
  <si>
    <t>223078</t>
  </si>
  <si>
    <t>Rodriguez Sazo, Elliot</t>
  </si>
  <si>
    <t>217083</t>
  </si>
  <si>
    <t xml:space="preserve">Sierra Furlán, Fernando Gabriel </t>
  </si>
  <si>
    <t>217084</t>
  </si>
  <si>
    <t>Soberanis Martínez, Valeria</t>
  </si>
  <si>
    <t>218120</t>
  </si>
  <si>
    <t>Soto Letona, Paula Isabella</t>
  </si>
  <si>
    <t>218128</t>
  </si>
  <si>
    <t>Vásquez Aquino, Ernesto</t>
  </si>
  <si>
    <t>217085</t>
  </si>
  <si>
    <t>Vásquez de León, Jorge Fabián</t>
  </si>
  <si>
    <t>217004</t>
  </si>
  <si>
    <t>Vásquez Paniagua, Rodrigo Andrés</t>
  </si>
  <si>
    <t>217087</t>
  </si>
  <si>
    <t>Villatoro Rodríguez, Thiago</t>
  </si>
  <si>
    <t>217005</t>
  </si>
  <si>
    <t>Zeceña Castro, Regina Sophia</t>
  </si>
  <si>
    <t>217090</t>
  </si>
  <si>
    <t>Zúñiga Gutierrez, Camila Beatriz</t>
  </si>
  <si>
    <t>EMPRE032B</t>
  </si>
  <si>
    <t>033A</t>
  </si>
  <si>
    <t>Tercero Básico A</t>
  </si>
  <si>
    <t>219088</t>
  </si>
  <si>
    <t>Alfaro Sagastume, Adrian</t>
  </si>
  <si>
    <t>216016</t>
  </si>
  <si>
    <t>Asturias Juárez, Mariana</t>
  </si>
  <si>
    <t>216020</t>
  </si>
  <si>
    <t>Bolaños Sandoval, Nicolás</t>
  </si>
  <si>
    <t>216025</t>
  </si>
  <si>
    <t xml:space="preserve">Cifuentes Miranda, Jimena Sofia </t>
  </si>
  <si>
    <t>216029</t>
  </si>
  <si>
    <t>de León Chacón, Ana Isabel</t>
  </si>
  <si>
    <t>216138</t>
  </si>
  <si>
    <t>de León Morales, Carlos Andrés</t>
  </si>
  <si>
    <t>216034</t>
  </si>
  <si>
    <t>Dubois Verbena, Lucca</t>
  </si>
  <si>
    <t>216096</t>
  </si>
  <si>
    <t>España Diaz, Cristian Fernando</t>
  </si>
  <si>
    <t>216039</t>
  </si>
  <si>
    <t>Fuentes Villegas, Luis Andrés</t>
  </si>
  <si>
    <t>216040</t>
  </si>
  <si>
    <t>Galicia Marroquin, Elizabeth Mariel</t>
  </si>
  <si>
    <t>216021</t>
  </si>
  <si>
    <t>García Mirón, Paula Renata</t>
  </si>
  <si>
    <t>216033</t>
  </si>
  <si>
    <t>García Salan, Alexa</t>
  </si>
  <si>
    <t>216048</t>
  </si>
  <si>
    <t>García-Arroba Callejas, Maripaz</t>
  </si>
  <si>
    <t>216097</t>
  </si>
  <si>
    <t>González Alvarado, Daniel André</t>
  </si>
  <si>
    <t>216035</t>
  </si>
  <si>
    <t>Herrera Argueta, Emilia</t>
  </si>
  <si>
    <t>216043</t>
  </si>
  <si>
    <t>Juárez Callejas, Sury Andrea</t>
  </si>
  <si>
    <t>216051</t>
  </si>
  <si>
    <t>Lacan Saraccini, Marcos</t>
  </si>
  <si>
    <t>216149</t>
  </si>
  <si>
    <t>Lao Peng, Jessica</t>
  </si>
  <si>
    <t>216002</t>
  </si>
  <si>
    <t>Mejía Polanco, Camila Alejandra</t>
  </si>
  <si>
    <t>216098</t>
  </si>
  <si>
    <t xml:space="preserve">Mondal Padilla, Marianna Sofía </t>
  </si>
  <si>
    <t>218107</t>
  </si>
  <si>
    <t>Monzón Saenz, Javier Alejandro</t>
  </si>
  <si>
    <t>216038</t>
  </si>
  <si>
    <t>Perdomo Morales, Giulianna</t>
  </si>
  <si>
    <t>216071</t>
  </si>
  <si>
    <t>Pineda Monroy, Isabella</t>
  </si>
  <si>
    <t>216015</t>
  </si>
  <si>
    <t>Ramos Sarg, José Adrián</t>
  </si>
  <si>
    <t>216061</t>
  </si>
  <si>
    <t>Rivas Aceituno, José Andrés</t>
  </si>
  <si>
    <t>216070</t>
  </si>
  <si>
    <t>Rodas Jauregui, Kevin Daniel</t>
  </si>
  <si>
    <t>216047</t>
  </si>
  <si>
    <t>Rubio Sandoval, Guillermo Nicolas</t>
  </si>
  <si>
    <t>216027</t>
  </si>
  <si>
    <t>Santizo Gatica, Valentina</t>
  </si>
  <si>
    <t>216078</t>
  </si>
  <si>
    <t>Vásquez Paniagua, Diego Estuardo</t>
  </si>
  <si>
    <t>219092</t>
  </si>
  <si>
    <t xml:space="preserve">Videz Solares, Diego Armando </t>
  </si>
  <si>
    <t>218104</t>
  </si>
  <si>
    <t>Zamora Sierra, Diego Andrés</t>
  </si>
  <si>
    <t>EMPRE033A</t>
  </si>
  <si>
    <t>033B</t>
  </si>
  <si>
    <t>Tercero Básico B</t>
  </si>
  <si>
    <t>216080</t>
  </si>
  <si>
    <t>Anguiano Morales, Emma Grace</t>
  </si>
  <si>
    <t>216014</t>
  </si>
  <si>
    <t>Arevalo Martínez, Sebastian</t>
  </si>
  <si>
    <t>216067</t>
  </si>
  <si>
    <t xml:space="preserve">Argueta Mejia , Claudio Harel </t>
  </si>
  <si>
    <t>216081</t>
  </si>
  <si>
    <t>Barrios Castañeda, Santiago</t>
  </si>
  <si>
    <t>216095</t>
  </si>
  <si>
    <t>Cardona Torón, María Alejandra</t>
  </si>
  <si>
    <t>219107</t>
  </si>
  <si>
    <t>Cruz Samayoa, Sofía Alejandra</t>
  </si>
  <si>
    <t>218118</t>
  </si>
  <si>
    <t xml:space="preserve">De La Cruz Maldonado, Fernanda </t>
  </si>
  <si>
    <t>216042</t>
  </si>
  <si>
    <t>Franco De León , Martín</t>
  </si>
  <si>
    <t>216045</t>
  </si>
  <si>
    <t>García Martínez, Abel Esteban</t>
  </si>
  <si>
    <t>216156</t>
  </si>
  <si>
    <t>González Corzántes, Adriana</t>
  </si>
  <si>
    <t>222106</t>
  </si>
  <si>
    <t>González Ríos, Rudgard Adrián</t>
  </si>
  <si>
    <t>216046</t>
  </si>
  <si>
    <t xml:space="preserve">González Samayoa, Gabriel Antonio </t>
  </si>
  <si>
    <t>216160</t>
  </si>
  <si>
    <t>Guerra Loaiza, Mariandré</t>
  </si>
  <si>
    <t>218116</t>
  </si>
  <si>
    <t>Herrera Morales, David Estuardo</t>
  </si>
  <si>
    <t>216050</t>
  </si>
  <si>
    <t>Iscajoc Najarro, Lucia</t>
  </si>
  <si>
    <t>216090</t>
  </si>
  <si>
    <t>López Ruiz, José Gabriel</t>
  </si>
  <si>
    <t>216055</t>
  </si>
  <si>
    <t>López Vasquez, Danilo Caleb</t>
  </si>
  <si>
    <t>216056</t>
  </si>
  <si>
    <t>Marroquín Campaignac, Lara Nicolle</t>
  </si>
  <si>
    <t>216088</t>
  </si>
  <si>
    <t>Mendoza Morales, Solara</t>
  </si>
  <si>
    <t>216068</t>
  </si>
  <si>
    <t>Molina Cruz, Rodrigo</t>
  </si>
  <si>
    <t>216030</t>
  </si>
  <si>
    <t>Montenegro Ordonéz, Juan Pablo</t>
  </si>
  <si>
    <t>216062</t>
  </si>
  <si>
    <t>Montiel Molina, Walter Adrián</t>
  </si>
  <si>
    <t>216017</t>
  </si>
  <si>
    <t>Moscoso Solares, Rafael André</t>
  </si>
  <si>
    <t>218113</t>
  </si>
  <si>
    <t>Palacios Leal , Fatima Montserrat</t>
  </si>
  <si>
    <t>218115</t>
  </si>
  <si>
    <t>Ramos Conde, Sofía Gabriela</t>
  </si>
  <si>
    <t>216111</t>
  </si>
  <si>
    <t>Roca de La Roca, Melissa</t>
  </si>
  <si>
    <t>219106</t>
  </si>
  <si>
    <t xml:space="preserve">Román García, Victoria Marian </t>
  </si>
  <si>
    <t>216073</t>
  </si>
  <si>
    <t>Sequeira Oliva, María Ximena</t>
  </si>
  <si>
    <t>216083</t>
  </si>
  <si>
    <t>Velasquez Abdalla, Valerie Pamela</t>
  </si>
  <si>
    <t>216085</t>
  </si>
  <si>
    <t>Velásquez Molina, Diego Alejandro</t>
  </si>
  <si>
    <t>216084</t>
  </si>
  <si>
    <t>Velásquez Molina, José Fernando</t>
  </si>
  <si>
    <t>EMPRE033B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</si>
</sst>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125C8-E76B-4995-998C-A3890ED8008B}">
  <dimension ref="A1:P37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84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95</v>
      </c>
      <c r="E3" s="13">
        <v>75</v>
      </c>
      <c r="F3" s="14"/>
      <c r="G3" s="13"/>
      <c r="H3" s="13"/>
      <c r="I3" s="13"/>
      <c r="J3" s="13"/>
      <c r="M3">
        <f>D3+E3+F3+G3+H3</f>
        <v>170</v>
      </c>
      <c r="N3">
        <f>D3*0.17+E3*0.17+F3*0.17+G3*0.17+H3*0.17</f>
        <v>28.900000000000006</v>
      </c>
      <c r="O3">
        <f>I3*0.15</f>
        <v>0</v>
      </c>
      <c r="P3">
        <f>ROUND(N3+O3,0)</f>
        <v>29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95</v>
      </c>
      <c r="E4" s="13">
        <v>70</v>
      </c>
      <c r="F4" s="14"/>
      <c r="G4" s="13"/>
      <c r="H4" s="13"/>
      <c r="I4" s="13"/>
      <c r="J4" s="13"/>
      <c r="M4">
        <f>D4+E4+F4+G4+H4</f>
        <v>165</v>
      </c>
      <c r="N4">
        <f>D4*0.17+E4*0.17+F4*0.17+G4*0.17+H4*0.17</f>
        <v>28.050000000000004</v>
      </c>
      <c r="O4">
        <f>I4*0.15</f>
        <v>0</v>
      </c>
      <c r="P4">
        <f>ROUND(N4+O4,0)</f>
        <v>28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85</v>
      </c>
      <c r="E5" s="13">
        <v>70</v>
      </c>
      <c r="F5" s="14"/>
      <c r="G5" s="13"/>
      <c r="H5" s="13"/>
      <c r="I5" s="13"/>
      <c r="J5" s="13"/>
      <c r="M5">
        <f>D5+E5+F5+G5+H5</f>
        <v>155</v>
      </c>
      <c r="N5">
        <f>D5*0.17+E5*0.17+F5*0.17+G5*0.17+H5*0.17</f>
        <v>26.35</v>
      </c>
      <c r="O5">
        <f>I5*0.15</f>
        <v>0</v>
      </c>
      <c r="P5">
        <f>ROUND(N5+O5,0)</f>
        <v>26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95</v>
      </c>
      <c r="E6" s="13">
        <v>78</v>
      </c>
      <c r="F6" s="14"/>
      <c r="G6" s="13"/>
      <c r="H6" s="13"/>
      <c r="I6" s="13"/>
      <c r="J6" s="13"/>
      <c r="M6">
        <f>D6+E6+F6+G6+H6</f>
        <v>173</v>
      </c>
      <c r="N6">
        <f>D6*0.17+E6*0.17+F6*0.17+G6*0.17+H6*0.17</f>
        <v>29.410000000000004</v>
      </c>
      <c r="O6">
        <f>I6*0.15</f>
        <v>0</v>
      </c>
      <c r="P6">
        <f>ROUND(N6+O6,0)</f>
        <v>29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98</v>
      </c>
      <c r="E7" s="13">
        <v>78</v>
      </c>
      <c r="F7" s="14"/>
      <c r="G7" s="13"/>
      <c r="H7" s="13"/>
      <c r="I7" s="13"/>
      <c r="J7" s="13"/>
      <c r="M7">
        <f>D7+E7+F7+G7+H7</f>
        <v>176</v>
      </c>
      <c r="N7">
        <f>D7*0.17+E7*0.17+F7*0.17+G7*0.17+H7*0.17</f>
        <v>29.92</v>
      </c>
      <c r="O7">
        <f>I7*0.15</f>
        <v>0</v>
      </c>
      <c r="P7">
        <f>ROUND(N7+O7,0)</f>
        <v>30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98</v>
      </c>
      <c r="E8" s="13">
        <v>95</v>
      </c>
      <c r="F8" s="14"/>
      <c r="G8" s="13"/>
      <c r="H8" s="13"/>
      <c r="I8" s="13"/>
      <c r="J8" s="13"/>
      <c r="M8">
        <f>D8+E8+F8+G8+H8</f>
        <v>193</v>
      </c>
      <c r="N8">
        <f>D8*0.17+E8*0.17+F8*0.17+G8*0.17+H8*0.17</f>
        <v>32.81</v>
      </c>
      <c r="O8">
        <f>I8*0.15</f>
        <v>0</v>
      </c>
      <c r="P8">
        <f>ROUND(N8+O8,0)</f>
        <v>33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85</v>
      </c>
      <c r="E9" s="13">
        <v>85</v>
      </c>
      <c r="F9" s="14"/>
      <c r="G9" s="13"/>
      <c r="H9" s="13"/>
      <c r="I9" s="13"/>
      <c r="J9" s="13"/>
      <c r="M9">
        <f>D9+E9+F9+G9+H9</f>
        <v>170</v>
      </c>
      <c r="N9">
        <f>D9*0.17+E9*0.17+F9*0.17+G9*0.17+H9*0.17</f>
        <v>28.900000000000002</v>
      </c>
      <c r="O9">
        <f>I9*0.15</f>
        <v>0</v>
      </c>
      <c r="P9">
        <f>ROUND(N9+O9,0)</f>
        <v>29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85</v>
      </c>
      <c r="E10" s="13">
        <v>80</v>
      </c>
      <c r="F10" s="14"/>
      <c r="G10" s="13"/>
      <c r="H10" s="13"/>
      <c r="I10" s="13"/>
      <c r="J10" s="13"/>
      <c r="M10">
        <f>D10+E10+F10+G10+H10</f>
        <v>165</v>
      </c>
      <c r="N10">
        <f>D10*0.17+E10*0.17+F10*0.17+G10*0.17+H10*0.17</f>
        <v>28.050000000000004</v>
      </c>
      <c r="O10">
        <f>I10*0.15</f>
        <v>0</v>
      </c>
      <c r="P10">
        <f>ROUND(N10+O10,0)</f>
        <v>28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85</v>
      </c>
      <c r="E11" s="13">
        <v>78</v>
      </c>
      <c r="F11" s="14"/>
      <c r="G11" s="13"/>
      <c r="H11" s="13"/>
      <c r="I11" s="13"/>
      <c r="J11" s="13"/>
      <c r="M11">
        <f>D11+E11+F11+G11+H11</f>
        <v>163</v>
      </c>
      <c r="N11">
        <f>D11*0.17+E11*0.17+F11*0.17+G11*0.17+H11*0.17</f>
        <v>27.71</v>
      </c>
      <c r="O11">
        <f>I11*0.15</f>
        <v>0</v>
      </c>
      <c r="P11">
        <f>ROUND(N11+O11,0)</f>
        <v>28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90</v>
      </c>
      <c r="E12" s="13">
        <v>80</v>
      </c>
      <c r="F12" s="14"/>
      <c r="G12" s="13"/>
      <c r="H12" s="13"/>
      <c r="I12" s="13"/>
      <c r="J12" s="13"/>
      <c r="M12">
        <f>D12+E12+F12+G12+H12</f>
        <v>170</v>
      </c>
      <c r="N12">
        <f>D12*0.17+E12*0.17+F12*0.17+G12*0.17+H12*0.17</f>
        <v>28.900000000000002</v>
      </c>
      <c r="O12">
        <f>I12*0.15</f>
        <v>0</v>
      </c>
      <c r="P12">
        <f>ROUND(N12+O12,0)</f>
        <v>29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90</v>
      </c>
      <c r="E13" s="13">
        <v>80</v>
      </c>
      <c r="F13" s="14"/>
      <c r="G13" s="13"/>
      <c r="H13" s="13"/>
      <c r="I13" s="13"/>
      <c r="J13" s="13"/>
      <c r="M13">
        <f>D13+E13+F13+G13+H13</f>
        <v>170</v>
      </c>
      <c r="N13">
        <f>D13*0.17+E13*0.17+F13*0.17+G13*0.17+H13*0.17</f>
        <v>28.900000000000002</v>
      </c>
      <c r="O13">
        <f>I13*0.15</f>
        <v>0</v>
      </c>
      <c r="P13">
        <f>ROUND(N13+O13,0)</f>
        <v>29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90</v>
      </c>
      <c r="E14" s="13">
        <v>82</v>
      </c>
      <c r="F14" s="14"/>
      <c r="G14" s="13"/>
      <c r="H14" s="13"/>
      <c r="I14" s="13"/>
      <c r="J14" s="13"/>
      <c r="M14">
        <f>D14+E14+F14+G14+H14</f>
        <v>172</v>
      </c>
      <c r="N14">
        <f>D14*0.17+E14*0.17+F14*0.17+G14*0.17+H14*0.17</f>
        <v>29.240000000000002</v>
      </c>
      <c r="O14">
        <f>I14*0.15</f>
        <v>0</v>
      </c>
      <c r="P14">
        <f>ROUND(N14+O14,0)</f>
        <v>29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86</v>
      </c>
      <c r="E15" s="13">
        <v>85</v>
      </c>
      <c r="F15" s="14"/>
      <c r="G15" s="13"/>
      <c r="H15" s="13"/>
      <c r="I15" s="13"/>
      <c r="J15" s="13"/>
      <c r="M15">
        <f>D15+E15+F15+G15+H15</f>
        <v>171</v>
      </c>
      <c r="N15">
        <f>D15*0.17+E15*0.17+F15*0.17+G15*0.17+H15*0.17</f>
        <v>29.07</v>
      </c>
      <c r="O15">
        <f>I15*0.15</f>
        <v>0</v>
      </c>
      <c r="P15">
        <f>ROUND(N15+O15,0)</f>
        <v>29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92</v>
      </c>
      <c r="E16" s="13">
        <v>80</v>
      </c>
      <c r="F16" s="14"/>
      <c r="G16" s="13"/>
      <c r="H16" s="13"/>
      <c r="I16" s="13"/>
      <c r="J16" s="13"/>
      <c r="M16">
        <f>D16+E16+F16+G16+H16</f>
        <v>172</v>
      </c>
      <c r="N16">
        <f>D16*0.17+E16*0.17+F16*0.17+G16*0.17+H16*0.17</f>
        <v>29.240000000000002</v>
      </c>
      <c r="O16">
        <f>I16*0.15</f>
        <v>0</v>
      </c>
      <c r="P16">
        <f>ROUND(N16+O16,0)</f>
        <v>29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86</v>
      </c>
      <c r="E17" s="13">
        <v>80</v>
      </c>
      <c r="F17" s="14"/>
      <c r="G17" s="13"/>
      <c r="H17" s="13"/>
      <c r="I17" s="13"/>
      <c r="J17" s="13"/>
      <c r="M17">
        <f>D17+E17+F17+G17+H17</f>
        <v>166</v>
      </c>
      <c r="N17">
        <f>D17*0.17+E17*0.17+F17*0.17+G17*0.17+H17*0.17</f>
        <v>28.220000000000002</v>
      </c>
      <c r="O17">
        <f>I17*0.15</f>
        <v>0</v>
      </c>
      <c r="P17">
        <f>ROUND(N17+O17,0)</f>
        <v>28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90</v>
      </c>
      <c r="E18" s="13">
        <v>80</v>
      </c>
      <c r="F18" s="14"/>
      <c r="G18" s="13"/>
      <c r="H18" s="13"/>
      <c r="I18" s="13"/>
      <c r="J18" s="13"/>
      <c r="M18">
        <f>D18+E18+F18+G18+H18</f>
        <v>170</v>
      </c>
      <c r="N18">
        <f>D18*0.17+E18*0.17+F18*0.17+G18*0.17+H18*0.17</f>
        <v>28.900000000000002</v>
      </c>
      <c r="O18">
        <f>I18*0.15</f>
        <v>0</v>
      </c>
      <c r="P18">
        <f>ROUND(N18+O18,0)</f>
        <v>29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92</v>
      </c>
      <c r="E19" s="13">
        <v>85</v>
      </c>
      <c r="F19" s="14"/>
      <c r="G19" s="13"/>
      <c r="H19" s="13"/>
      <c r="I19" s="13"/>
      <c r="J19" s="13"/>
      <c r="M19">
        <f>D19+E19+F19+G19+H19</f>
        <v>177</v>
      </c>
      <c r="N19">
        <f>D19*0.17+E19*0.17+F19*0.17+G19*0.17+H19*0.17</f>
        <v>30.090000000000003</v>
      </c>
      <c r="O19">
        <f>I19*0.15</f>
        <v>0</v>
      </c>
      <c r="P19">
        <f>ROUND(N19+O19,0)</f>
        <v>30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92</v>
      </c>
      <c r="E20" s="13">
        <v>80</v>
      </c>
      <c r="F20" s="14"/>
      <c r="G20" s="13"/>
      <c r="H20" s="13"/>
      <c r="I20" s="13"/>
      <c r="J20" s="13"/>
      <c r="M20">
        <f>D20+E20+F20+G20+H20</f>
        <v>172</v>
      </c>
      <c r="N20">
        <f>D20*0.17+E20*0.17+F20*0.17+G20*0.17+H20*0.17</f>
        <v>29.240000000000002</v>
      </c>
      <c r="O20">
        <f>I20*0.15</f>
        <v>0</v>
      </c>
      <c r="P20">
        <f>ROUND(N20+O20,0)</f>
        <v>29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92</v>
      </c>
      <c r="E21" s="13">
        <v>95</v>
      </c>
      <c r="F21" s="14"/>
      <c r="G21" s="13"/>
      <c r="H21" s="13"/>
      <c r="I21" s="13"/>
      <c r="J21" s="13"/>
      <c r="M21">
        <f>D21+E21+F21+G21+H21</f>
        <v>187</v>
      </c>
      <c r="N21">
        <f>D21*0.17+E21*0.17+F21*0.17+G21*0.17+H21*0.17</f>
        <v>31.790000000000003</v>
      </c>
      <c r="O21">
        <f>I21*0.15</f>
        <v>0</v>
      </c>
      <c r="P21">
        <f>ROUND(N21+O21,0)</f>
        <v>32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93</v>
      </c>
      <c r="E22" s="13">
        <v>80</v>
      </c>
      <c r="F22" s="14"/>
      <c r="G22" s="13"/>
      <c r="H22" s="13"/>
      <c r="I22" s="13"/>
      <c r="J22" s="13"/>
      <c r="M22">
        <f>D22+E22+F22+G22+H22</f>
        <v>173</v>
      </c>
      <c r="N22">
        <f>D22*0.17+E22*0.17+F22*0.17+G22*0.17+H22*0.17</f>
        <v>29.410000000000004</v>
      </c>
      <c r="O22">
        <f>I22*0.15</f>
        <v>0</v>
      </c>
      <c r="P22">
        <f>ROUND(N22+O22,0)</f>
        <v>29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95</v>
      </c>
      <c r="E23" s="13">
        <v>80</v>
      </c>
      <c r="F23" s="14"/>
      <c r="G23" s="13"/>
      <c r="H23" s="13"/>
      <c r="I23" s="13"/>
      <c r="J23" s="13"/>
      <c r="M23">
        <f>D23+E23+F23+G23+H23</f>
        <v>175</v>
      </c>
      <c r="N23">
        <f>D23*0.17+E23*0.17+F23*0.17+G23*0.17+H23*0.17</f>
        <v>29.750000000000004</v>
      </c>
      <c r="O23">
        <f>I23*0.15</f>
        <v>0</v>
      </c>
      <c r="P23">
        <f>ROUND(N23+O23,0)</f>
        <v>30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85</v>
      </c>
      <c r="E24" s="13">
        <v>80</v>
      </c>
      <c r="F24" s="14"/>
      <c r="G24" s="13"/>
      <c r="H24" s="13"/>
      <c r="I24" s="13"/>
      <c r="J24" s="13"/>
      <c r="M24">
        <f>D24+E24+F24+G24+H24</f>
        <v>165</v>
      </c>
      <c r="N24">
        <f>D24*0.17+E24*0.17+F24*0.17+G24*0.17+H24*0.17</f>
        <v>28.050000000000004</v>
      </c>
      <c r="O24">
        <f>I24*0.15</f>
        <v>0</v>
      </c>
      <c r="P24">
        <f>ROUND(N24+O24,0)</f>
        <v>28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90</v>
      </c>
      <c r="E25" s="13">
        <v>95</v>
      </c>
      <c r="F25" s="14"/>
      <c r="G25" s="13"/>
      <c r="H25" s="13"/>
      <c r="I25" s="13"/>
      <c r="J25" s="13"/>
      <c r="M25">
        <f>D25+E25+F25+G25+H25</f>
        <v>185</v>
      </c>
      <c r="N25">
        <f>D25*0.17+E25*0.17+F25*0.17+G25*0.17+H25*0.17</f>
        <v>31.450000000000003</v>
      </c>
      <c r="O25">
        <f>I25*0.15</f>
        <v>0</v>
      </c>
      <c r="P25">
        <f>ROUND(N25+O25,0)</f>
        <v>31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85</v>
      </c>
      <c r="E26" s="13">
        <v>90</v>
      </c>
      <c r="F26" s="14"/>
      <c r="G26" s="13"/>
      <c r="H26" s="13"/>
      <c r="I26" s="13"/>
      <c r="J26" s="13"/>
      <c r="M26">
        <f>D26+E26+F26+G26+H26</f>
        <v>175</v>
      </c>
      <c r="N26">
        <f>D26*0.17+E26*0.17+F26*0.17+G26*0.17+H26*0.17</f>
        <v>29.75</v>
      </c>
      <c r="O26">
        <f>I26*0.15</f>
        <v>0</v>
      </c>
      <c r="P26">
        <f>ROUND(N26+O26,0)</f>
        <v>30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90</v>
      </c>
      <c r="E27" s="13">
        <v>93</v>
      </c>
      <c r="F27" s="14"/>
      <c r="G27" s="13"/>
      <c r="H27" s="13"/>
      <c r="I27" s="13"/>
      <c r="J27" s="13"/>
      <c r="M27">
        <f>D27+E27+F27+G27+H27</f>
        <v>183</v>
      </c>
      <c r="N27">
        <f>D27*0.17+E27*0.17+F27*0.17+G27*0.17+H27*0.17</f>
        <v>31.11</v>
      </c>
      <c r="O27">
        <f>I27*0.15</f>
        <v>0</v>
      </c>
      <c r="P27">
        <f>ROUND(N27+O27,0)</f>
        <v>31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85</v>
      </c>
      <c r="E28" s="13">
        <v>85</v>
      </c>
      <c r="F28" s="14"/>
      <c r="G28" s="13"/>
      <c r="H28" s="13"/>
      <c r="I28" s="13"/>
      <c r="J28" s="13"/>
      <c r="M28">
        <f>D28+E28+F28+G28+H28</f>
        <v>170</v>
      </c>
      <c r="N28">
        <f>D28*0.17+E28*0.17+F28*0.17+G28*0.17+H28*0.17</f>
        <v>28.900000000000002</v>
      </c>
      <c r="O28">
        <f>I28*0.15</f>
        <v>0</v>
      </c>
      <c r="P28">
        <f>ROUND(N28+O28,0)</f>
        <v>29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90</v>
      </c>
      <c r="E29" s="13">
        <v>82</v>
      </c>
      <c r="F29" s="14"/>
      <c r="G29" s="13"/>
      <c r="H29" s="13"/>
      <c r="I29" s="13"/>
      <c r="J29" s="13"/>
      <c r="M29">
        <f>D29+E29+F29+G29+H29</f>
        <v>172</v>
      </c>
      <c r="N29">
        <f>D29*0.17+E29*0.17+F29*0.17+G29*0.17+H29*0.17</f>
        <v>29.240000000000002</v>
      </c>
      <c r="O29">
        <f>I29*0.15</f>
        <v>0</v>
      </c>
      <c r="P29">
        <f>ROUND(N29+O29,0)</f>
        <v>29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90</v>
      </c>
      <c r="E30" s="13"/>
      <c r="F30" s="14"/>
      <c r="G30" s="13"/>
      <c r="H30" s="13"/>
      <c r="I30" s="13"/>
      <c r="J30" s="13"/>
      <c r="M30">
        <f>D30+E30+F30+G30+H30</f>
        <v>90</v>
      </c>
      <c r="N30">
        <f>D30*0.17+E30*0.17+F30*0.17+G30*0.17+H30*0.17</f>
        <v>15.3</v>
      </c>
      <c r="O30">
        <f>I30*0.15</f>
        <v>0</v>
      </c>
      <c r="P30">
        <f>ROUND(N30+O30,0)</f>
        <v>15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96</v>
      </c>
      <c r="E31" s="13">
        <v>90</v>
      </c>
      <c r="F31" s="14"/>
      <c r="G31" s="13"/>
      <c r="H31" s="13"/>
      <c r="I31" s="13"/>
      <c r="J31" s="13"/>
      <c r="M31">
        <f>D31+E31+F31+G31+H31</f>
        <v>186</v>
      </c>
      <c r="N31">
        <f>D31*0.17+E31*0.17+F31*0.17+G31*0.17+H31*0.17</f>
        <v>31.62</v>
      </c>
      <c r="O31">
        <f>I31*0.15</f>
        <v>0</v>
      </c>
      <c r="P31">
        <f>ROUND(N31+O31,0)</f>
        <v>32</v>
      </c>
    </row>
    <row r="32" spans="1:16" x14ac:dyDescent="0.25">
      <c r="A32" s="11" t="s">
        <v>72</v>
      </c>
      <c r="B32" s="11">
        <v>30</v>
      </c>
      <c r="C32" s="12" t="s">
        <v>73</v>
      </c>
      <c r="D32" s="13">
        <v>92</v>
      </c>
      <c r="E32" s="13">
        <v>80</v>
      </c>
      <c r="F32" s="14"/>
      <c r="G32" s="13"/>
      <c r="H32" s="13"/>
      <c r="I32" s="13"/>
      <c r="J32" s="13"/>
      <c r="M32">
        <f>D32+E32+F32+G32+H32</f>
        <v>172</v>
      </c>
      <c r="N32">
        <f>D32*0.17+E32*0.17+F32*0.17+G32*0.17+H32*0.17</f>
        <v>29.240000000000002</v>
      </c>
      <c r="O32">
        <f>I32*0.15</f>
        <v>0</v>
      </c>
      <c r="P32">
        <f>ROUND(N32+O32,0)</f>
        <v>29</v>
      </c>
    </row>
    <row r="33" spans="1:16" x14ac:dyDescent="0.25">
      <c r="A33" s="11" t="s">
        <v>74</v>
      </c>
      <c r="B33" s="11">
        <v>31</v>
      </c>
      <c r="C33" s="12" t="s">
        <v>75</v>
      </c>
      <c r="D33" s="13">
        <v>90</v>
      </c>
      <c r="E33" s="13">
        <v>82</v>
      </c>
      <c r="F33" s="14"/>
      <c r="G33" s="13"/>
      <c r="H33" s="13"/>
      <c r="I33" s="13"/>
      <c r="J33" s="13"/>
      <c r="M33">
        <f>D33+E33+F33+G33+H33</f>
        <v>172</v>
      </c>
      <c r="N33">
        <f>D33*0.17+E33*0.17+F33*0.17+G33*0.17+H33*0.17</f>
        <v>29.240000000000002</v>
      </c>
      <c r="O33">
        <f>I33*0.15</f>
        <v>0</v>
      </c>
      <c r="P33">
        <f>ROUND(N33+O33,0)</f>
        <v>29</v>
      </c>
    </row>
    <row r="34" spans="1:16" x14ac:dyDescent="0.25">
      <c r="A34" s="11" t="s">
        <v>76</v>
      </c>
      <c r="B34" s="11">
        <v>32</v>
      </c>
      <c r="C34" s="12" t="s">
        <v>77</v>
      </c>
      <c r="D34" s="13">
        <v>90</v>
      </c>
      <c r="E34" s="13">
        <v>80</v>
      </c>
      <c r="F34" s="14"/>
      <c r="G34" s="13"/>
      <c r="H34" s="13"/>
      <c r="I34" s="13"/>
      <c r="J34" s="13"/>
      <c r="M34">
        <f>D34+E34+F34+G34+H34</f>
        <v>170</v>
      </c>
      <c r="N34">
        <f>D34*0.17+E34*0.17+F34*0.17+G34*0.17+H34*0.17</f>
        <v>28.900000000000002</v>
      </c>
      <c r="O34">
        <f>I34*0.15</f>
        <v>0</v>
      </c>
      <c r="P34">
        <f>ROUND(N34+O34,0)</f>
        <v>29</v>
      </c>
    </row>
    <row r="35" spans="1:16" x14ac:dyDescent="0.25">
      <c r="A35" s="11" t="s">
        <v>78</v>
      </c>
      <c r="B35" s="11">
        <v>33</v>
      </c>
      <c r="C35" s="12" t="s">
        <v>79</v>
      </c>
      <c r="D35" s="13">
        <v>90</v>
      </c>
      <c r="E35" s="13">
        <v>80</v>
      </c>
      <c r="F35" s="14"/>
      <c r="G35" s="13"/>
      <c r="H35" s="13"/>
      <c r="I35" s="13"/>
      <c r="J35" s="13"/>
      <c r="M35">
        <f>D35+E35+F35+G35+H35</f>
        <v>170</v>
      </c>
      <c r="N35">
        <f>D35*0.17+E35*0.17+F35*0.17+G35*0.17+H35*0.17</f>
        <v>28.900000000000002</v>
      </c>
      <c r="O35">
        <f>I35*0.15</f>
        <v>0</v>
      </c>
      <c r="P35">
        <f>ROUND(N35+O35,0)</f>
        <v>29</v>
      </c>
    </row>
    <row r="36" spans="1:16" x14ac:dyDescent="0.25">
      <c r="A36" s="11" t="s">
        <v>80</v>
      </c>
      <c r="B36" s="11">
        <v>34</v>
      </c>
      <c r="C36" s="12" t="s">
        <v>81</v>
      </c>
      <c r="D36" s="13">
        <v>90</v>
      </c>
      <c r="E36" s="13">
        <v>80</v>
      </c>
      <c r="F36" s="14"/>
      <c r="G36" s="13"/>
      <c r="H36" s="13"/>
      <c r="I36" s="13"/>
      <c r="J36" s="13"/>
      <c r="M36">
        <f>D36+E36+F36+G36+H36</f>
        <v>170</v>
      </c>
      <c r="N36">
        <f>D36*0.17+E36*0.17+F36*0.17+G36*0.17+H36*0.17</f>
        <v>28.900000000000002</v>
      </c>
      <c r="O36">
        <f>I36*0.15</f>
        <v>0</v>
      </c>
      <c r="P36">
        <f>ROUND(N36+O36,0)</f>
        <v>29</v>
      </c>
    </row>
    <row r="37" spans="1:16" x14ac:dyDescent="0.25">
      <c r="A37" s="11" t="s">
        <v>82</v>
      </c>
      <c r="B37" s="11">
        <v>35</v>
      </c>
      <c r="C37" s="12" t="s">
        <v>83</v>
      </c>
      <c r="D37" s="13">
        <v>90</v>
      </c>
      <c r="E37" s="13">
        <v>80</v>
      </c>
      <c r="F37" s="14"/>
      <c r="G37" s="13"/>
      <c r="H37" s="13"/>
      <c r="I37" s="13"/>
      <c r="J37" s="13"/>
      <c r="M37">
        <f>D37+E37+F37+G37+H37</f>
        <v>170</v>
      </c>
      <c r="N37">
        <f>D37*0.17+E37*0.17+F37*0.17+G37*0.17+H37*0.17</f>
        <v>28.900000000000002</v>
      </c>
      <c r="O37">
        <f>I37*0.15</f>
        <v>0</v>
      </c>
      <c r="P37">
        <f>ROUND(N37+O37,0)</f>
        <v>29</v>
      </c>
    </row>
  </sheetData>
  <sheetProtection algorithmName="SHA-512" hashValue="1B+dvkANGKXjs2bPEoStPnd7Ctn7stUjFXXIdYUfOq92d/Et40M54eRAmBiUaybyIuXd0FEvDJzj2TTh9aJazg==" saltValue="jlwbPmWCBdoaStvj3bH7/g==" spinCount="100000" sheet="1" objects="1" scenarios="1"/>
  <dataValidations count="35">
    <dataValidation type="whole" allowBlank="1" showInputMessage="1" showErrorMessage="1" errorTitle="Valor fuera de rango" error="Ingrese un valor correcto" sqref="F3" xr:uid="{B58CFF5C-9FE3-4816-8D50-4A578256581E}">
      <formula1>0</formula1>
      <formula2>100</formula2>
    </dataValidation>
    <dataValidation type="whole" allowBlank="1" showInputMessage="1" showErrorMessage="1" errorTitle="Valor fuera de rango" error="Ingrese un valor correcto" sqref="F4" xr:uid="{ABE9DF1F-7DFB-456D-8AB8-1EF3111DCAFA}">
      <formula1>0</formula1>
      <formula2>100</formula2>
    </dataValidation>
    <dataValidation type="whole" allowBlank="1" showInputMessage="1" showErrorMessage="1" errorTitle="Valor fuera de rango" error="Ingrese un valor correcto" sqref="F5" xr:uid="{BB10CB1D-0A27-42C1-842D-CD3C3605FC27}">
      <formula1>0</formula1>
      <formula2>100</formula2>
    </dataValidation>
    <dataValidation type="whole" allowBlank="1" showInputMessage="1" showErrorMessage="1" errorTitle="Valor fuera de rango" error="Ingrese un valor correcto" sqref="F6" xr:uid="{8929C7D9-6D66-47B7-988B-9A3AA24CACCA}">
      <formula1>0</formula1>
      <formula2>100</formula2>
    </dataValidation>
    <dataValidation type="whole" allowBlank="1" showInputMessage="1" showErrorMessage="1" errorTitle="Valor fuera de rango" error="Ingrese un valor correcto" sqref="F7" xr:uid="{2DBCBF2E-2790-4BFD-B9AB-D9215AD695EF}">
      <formula1>0</formula1>
      <formula2>100</formula2>
    </dataValidation>
    <dataValidation type="whole" allowBlank="1" showInputMessage="1" showErrorMessage="1" errorTitle="Valor fuera de rango" error="Ingrese un valor correcto" sqref="F8" xr:uid="{82EB8718-67A3-43D3-BBE0-5CDAD3B31749}">
      <formula1>0</formula1>
      <formula2>100</formula2>
    </dataValidation>
    <dataValidation type="whole" allowBlank="1" showInputMessage="1" showErrorMessage="1" errorTitle="Valor fuera de rango" error="Ingrese un valor correcto" sqref="F9" xr:uid="{02E0AD20-8214-4104-AC88-DA25F766CF95}">
      <formula1>0</formula1>
      <formula2>100</formula2>
    </dataValidation>
    <dataValidation type="whole" allowBlank="1" showInputMessage="1" showErrorMessage="1" errorTitle="Valor fuera de rango" error="Ingrese un valor correcto" sqref="F10" xr:uid="{07ABEE75-484B-4A81-AA97-590FC8119A06}">
      <formula1>0</formula1>
      <formula2>100</formula2>
    </dataValidation>
    <dataValidation type="whole" allowBlank="1" showInputMessage="1" showErrorMessage="1" errorTitle="Valor fuera de rango" error="Ingrese un valor correcto" sqref="F11" xr:uid="{6C006E39-DC73-4D69-8BAA-95DF292EA617}">
      <formula1>0</formula1>
      <formula2>100</formula2>
    </dataValidation>
    <dataValidation type="whole" allowBlank="1" showInputMessage="1" showErrorMessage="1" errorTitle="Valor fuera de rango" error="Ingrese un valor correcto" sqref="F12" xr:uid="{03AC17BC-398D-4E62-B19F-0553779196BA}">
      <formula1>0</formula1>
      <formula2>100</formula2>
    </dataValidation>
    <dataValidation type="whole" allowBlank="1" showInputMessage="1" showErrorMessage="1" errorTitle="Valor fuera de rango" error="Ingrese un valor correcto" sqref="F13" xr:uid="{AF0E5B76-72A8-436E-B019-D1F4B3D9A64F}">
      <formula1>0</formula1>
      <formula2>100</formula2>
    </dataValidation>
    <dataValidation type="whole" allowBlank="1" showInputMessage="1" showErrorMessage="1" errorTitle="Valor fuera de rango" error="Ingrese un valor correcto" sqref="F14" xr:uid="{5E67929C-BC47-4B63-82DF-4432A5AF590F}">
      <formula1>0</formula1>
      <formula2>100</formula2>
    </dataValidation>
    <dataValidation type="whole" allowBlank="1" showInputMessage="1" showErrorMessage="1" errorTitle="Valor fuera de rango" error="Ingrese un valor correcto" sqref="F15" xr:uid="{72D06AF1-1955-4096-B895-5D9103C25B28}">
      <formula1>0</formula1>
      <formula2>100</formula2>
    </dataValidation>
    <dataValidation type="whole" allowBlank="1" showInputMessage="1" showErrorMessage="1" errorTitle="Valor fuera de rango" error="Ingrese un valor correcto" sqref="F16" xr:uid="{8098422B-0906-46BA-A874-970CB1EAB393}">
      <formula1>0</formula1>
      <formula2>100</formula2>
    </dataValidation>
    <dataValidation type="whole" allowBlank="1" showInputMessage="1" showErrorMessage="1" errorTitle="Valor fuera de rango" error="Ingrese un valor correcto" sqref="F17" xr:uid="{FAAE02DE-F828-4FA9-82AC-EA91E7D582E2}">
      <formula1>0</formula1>
      <formula2>100</formula2>
    </dataValidation>
    <dataValidation type="whole" allowBlank="1" showInputMessage="1" showErrorMessage="1" errorTitle="Valor fuera de rango" error="Ingrese un valor correcto" sqref="F18" xr:uid="{624DDD8E-7F04-4EFD-BBF3-E608EE1E243F}">
      <formula1>0</formula1>
      <formula2>100</formula2>
    </dataValidation>
    <dataValidation type="whole" allowBlank="1" showInputMessage="1" showErrorMessage="1" errorTitle="Valor fuera de rango" error="Ingrese un valor correcto" sqref="F19" xr:uid="{0E356CFB-7C70-4527-8387-A494AC1CEBAF}">
      <formula1>0</formula1>
      <formula2>100</formula2>
    </dataValidation>
    <dataValidation type="whole" allowBlank="1" showInputMessage="1" showErrorMessage="1" errorTitle="Valor fuera de rango" error="Ingrese un valor correcto" sqref="F20" xr:uid="{5A0014AA-9D97-4065-8EFC-68AE6E3031E4}">
      <formula1>0</formula1>
      <formula2>100</formula2>
    </dataValidation>
    <dataValidation type="whole" allowBlank="1" showInputMessage="1" showErrorMessage="1" errorTitle="Valor fuera de rango" error="Ingrese un valor correcto" sqref="F21" xr:uid="{BA92A364-10D5-43B0-B547-D9B46940385F}">
      <formula1>0</formula1>
      <formula2>100</formula2>
    </dataValidation>
    <dataValidation type="whole" allowBlank="1" showInputMessage="1" showErrorMessage="1" errorTitle="Valor fuera de rango" error="Ingrese un valor correcto" sqref="F22" xr:uid="{2BAFC352-46B8-4982-A0FB-31B2A0BBE430}">
      <formula1>0</formula1>
      <formula2>100</formula2>
    </dataValidation>
    <dataValidation type="whole" allowBlank="1" showInputMessage="1" showErrorMessage="1" errorTitle="Valor fuera de rango" error="Ingrese un valor correcto" sqref="F23" xr:uid="{8229A38A-9669-4D47-9B82-DA65AB1F649B}">
      <formula1>0</formula1>
      <formula2>100</formula2>
    </dataValidation>
    <dataValidation type="whole" allowBlank="1" showInputMessage="1" showErrorMessage="1" errorTitle="Valor fuera de rango" error="Ingrese un valor correcto" sqref="F24" xr:uid="{9D526F87-6FD2-45D3-919E-917D985BF943}">
      <formula1>0</formula1>
      <formula2>100</formula2>
    </dataValidation>
    <dataValidation type="whole" allowBlank="1" showInputMessage="1" showErrorMessage="1" errorTitle="Valor fuera de rango" error="Ingrese un valor correcto" sqref="F25" xr:uid="{74FC5A66-AD7E-47E5-8E0A-1ADF3CC3296A}">
      <formula1>0</formula1>
      <formula2>100</formula2>
    </dataValidation>
    <dataValidation type="whole" allowBlank="1" showInputMessage="1" showErrorMessage="1" errorTitle="Valor fuera de rango" error="Ingrese un valor correcto" sqref="F26" xr:uid="{32312F42-906D-4A30-BA7C-3B8ABD1E3D48}">
      <formula1>0</formula1>
      <formula2>100</formula2>
    </dataValidation>
    <dataValidation type="whole" allowBlank="1" showInputMessage="1" showErrorMessage="1" errorTitle="Valor fuera de rango" error="Ingrese un valor correcto" sqref="F27" xr:uid="{26A856CD-92FB-4249-AD90-C49B78933C4D}">
      <formula1>0</formula1>
      <formula2>100</formula2>
    </dataValidation>
    <dataValidation type="whole" allowBlank="1" showInputMessage="1" showErrorMessage="1" errorTitle="Valor fuera de rango" error="Ingrese un valor correcto" sqref="F28" xr:uid="{EDF56146-B816-496B-9A30-74065992E940}">
      <formula1>0</formula1>
      <formula2>100</formula2>
    </dataValidation>
    <dataValidation type="whole" allowBlank="1" showInputMessage="1" showErrorMessage="1" errorTitle="Valor fuera de rango" error="Ingrese un valor correcto" sqref="F29" xr:uid="{D93CCC89-5200-4FDA-80AD-D03EE6297115}">
      <formula1>0</formula1>
      <formula2>100</formula2>
    </dataValidation>
    <dataValidation type="whole" allowBlank="1" showInputMessage="1" showErrorMessage="1" errorTitle="Valor fuera de rango" error="Ingrese un valor correcto" sqref="F30" xr:uid="{691CD297-2821-478F-929F-6FCC6F848153}">
      <formula1>0</formula1>
      <formula2>100</formula2>
    </dataValidation>
    <dataValidation type="whole" allowBlank="1" showInputMessage="1" showErrorMessage="1" errorTitle="Valor fuera de rango" error="Ingrese un valor correcto" sqref="F31" xr:uid="{F0AB7CF3-DDA9-449B-BAEA-9205FB650D5E}">
      <formula1>0</formula1>
      <formula2>100</formula2>
    </dataValidation>
    <dataValidation type="whole" allowBlank="1" showInputMessage="1" showErrorMessage="1" errorTitle="Valor fuera de rango" error="Ingrese un valor correcto" sqref="F32" xr:uid="{FDEC012E-9273-4C08-A022-7F7DBD64FD06}">
      <formula1>0</formula1>
      <formula2>100</formula2>
    </dataValidation>
    <dataValidation type="whole" allowBlank="1" showInputMessage="1" showErrorMessage="1" errorTitle="Valor fuera de rango" error="Ingrese un valor correcto" sqref="F33" xr:uid="{3B44AB06-7532-4815-B30B-7BBF76881650}">
      <formula1>0</formula1>
      <formula2>100</formula2>
    </dataValidation>
    <dataValidation type="whole" allowBlank="1" showInputMessage="1" showErrorMessage="1" errorTitle="Valor fuera de rango" error="Ingrese un valor correcto" sqref="F34" xr:uid="{44C2AD46-025B-46B5-95BA-6A1DE74D0EA4}">
      <formula1>0</formula1>
      <formula2>100</formula2>
    </dataValidation>
    <dataValidation type="whole" allowBlank="1" showInputMessage="1" showErrorMessage="1" errorTitle="Valor fuera de rango" error="Ingrese un valor correcto" sqref="F35" xr:uid="{D8EE6373-DAAD-485E-B600-306DDF0017EB}">
      <formula1>0</formula1>
      <formula2>100</formula2>
    </dataValidation>
    <dataValidation type="whole" allowBlank="1" showInputMessage="1" showErrorMessage="1" errorTitle="Valor fuera de rango" error="Ingrese un valor correcto" sqref="F36" xr:uid="{3356ED70-7901-467A-A52D-15FF7E125FE2}">
      <formula1>0</formula1>
      <formula2>100</formula2>
    </dataValidation>
    <dataValidation type="whole" allowBlank="1" showInputMessage="1" showErrorMessage="1" errorTitle="Valor fuera de rango" error="Ingrese un valor correcto" sqref="F37" xr:uid="{9BFC2373-5FDA-4B18-A817-542A15427E76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C453C-6593-4313-99FA-1A59C4E63AE1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71093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85</v>
      </c>
      <c r="C1" s="1" t="s">
        <v>86</v>
      </c>
      <c r="D1" s="5" t="s">
        <v>158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87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88</v>
      </c>
      <c r="B3" s="11">
        <v>1</v>
      </c>
      <c r="C3" s="12" t="s">
        <v>89</v>
      </c>
      <c r="D3" s="13">
        <v>98</v>
      </c>
      <c r="E3" s="13">
        <v>100</v>
      </c>
      <c r="F3" s="14"/>
      <c r="G3" s="13"/>
      <c r="H3" s="13"/>
      <c r="I3" s="13"/>
      <c r="J3" s="13"/>
      <c r="M3">
        <f>D3+E3+F3+G3+H3</f>
        <v>198</v>
      </c>
      <c r="N3">
        <f>D3*0.17+E3*0.17+F3*0.17+G3*0.17+H3*0.17</f>
        <v>33.659999999999997</v>
      </c>
      <c r="O3">
        <f>I3*0.15</f>
        <v>0</v>
      </c>
      <c r="P3">
        <f>ROUND(N3+O3,0)</f>
        <v>34</v>
      </c>
    </row>
    <row r="4" spans="1:16" x14ac:dyDescent="0.25">
      <c r="A4" s="11" t="s">
        <v>90</v>
      </c>
      <c r="B4" s="11">
        <v>2</v>
      </c>
      <c r="C4" s="12" t="s">
        <v>91</v>
      </c>
      <c r="D4" s="13">
        <v>90</v>
      </c>
      <c r="E4" s="13">
        <v>75</v>
      </c>
      <c r="F4" s="14"/>
      <c r="G4" s="13"/>
      <c r="H4" s="13"/>
      <c r="I4" s="13"/>
      <c r="J4" s="13"/>
      <c r="M4">
        <f>D4+E4+F4+G4+H4</f>
        <v>165</v>
      </c>
      <c r="N4">
        <f>D4*0.17+E4*0.17+F4*0.17+G4*0.17+H4*0.17</f>
        <v>28.050000000000004</v>
      </c>
      <c r="O4">
        <f>I4*0.15</f>
        <v>0</v>
      </c>
      <c r="P4">
        <f>ROUND(N4+O4,0)</f>
        <v>28</v>
      </c>
    </row>
    <row r="5" spans="1:16" x14ac:dyDescent="0.25">
      <c r="A5" s="11" t="s">
        <v>92</v>
      </c>
      <c r="B5" s="11">
        <v>3</v>
      </c>
      <c r="C5" s="12" t="s">
        <v>93</v>
      </c>
      <c r="D5" s="13">
        <v>95</v>
      </c>
      <c r="E5" s="13">
        <v>78</v>
      </c>
      <c r="F5" s="14"/>
      <c r="G5" s="13"/>
      <c r="H5" s="13"/>
      <c r="I5" s="13"/>
      <c r="J5" s="13"/>
      <c r="M5">
        <f>D5+E5+F5+G5+H5</f>
        <v>173</v>
      </c>
      <c r="N5">
        <f>D5*0.17+E5*0.17+F5*0.17+G5*0.17+H5*0.17</f>
        <v>29.410000000000004</v>
      </c>
      <c r="O5">
        <f>I5*0.15</f>
        <v>0</v>
      </c>
      <c r="P5">
        <f>ROUND(N5+O5,0)</f>
        <v>29</v>
      </c>
    </row>
    <row r="6" spans="1:16" x14ac:dyDescent="0.25">
      <c r="A6" s="11" t="s">
        <v>94</v>
      </c>
      <c r="B6" s="11">
        <v>4</v>
      </c>
      <c r="C6" s="12" t="s">
        <v>95</v>
      </c>
      <c r="D6" s="13">
        <v>90</v>
      </c>
      <c r="E6" s="13">
        <v>100</v>
      </c>
      <c r="F6" s="14"/>
      <c r="G6" s="13"/>
      <c r="H6" s="13"/>
      <c r="I6" s="13"/>
      <c r="J6" s="13"/>
      <c r="M6">
        <f>D6+E6+F6+G6+H6</f>
        <v>190</v>
      </c>
      <c r="N6">
        <f>D6*0.17+E6*0.17+F6*0.17+G6*0.17+H6*0.17</f>
        <v>32.299999999999997</v>
      </c>
      <c r="O6">
        <f>I6*0.15</f>
        <v>0</v>
      </c>
      <c r="P6">
        <f>ROUND(N6+O6,0)</f>
        <v>32</v>
      </c>
    </row>
    <row r="7" spans="1:16" x14ac:dyDescent="0.25">
      <c r="A7" s="11" t="s">
        <v>96</v>
      </c>
      <c r="B7" s="11">
        <v>5</v>
      </c>
      <c r="C7" s="12" t="s">
        <v>97</v>
      </c>
      <c r="D7" s="13">
        <v>90</v>
      </c>
      <c r="E7" s="13">
        <v>80</v>
      </c>
      <c r="F7" s="14"/>
      <c r="G7" s="13"/>
      <c r="H7" s="13"/>
      <c r="I7" s="13"/>
      <c r="J7" s="13"/>
      <c r="M7">
        <f>D7+E7+F7+G7+H7</f>
        <v>170</v>
      </c>
      <c r="N7">
        <f>D7*0.17+E7*0.17+F7*0.17+G7*0.17+H7*0.17</f>
        <v>28.900000000000002</v>
      </c>
      <c r="O7">
        <f>I7*0.15</f>
        <v>0</v>
      </c>
      <c r="P7">
        <f>ROUND(N7+O7,0)</f>
        <v>29</v>
      </c>
    </row>
    <row r="8" spans="1:16" x14ac:dyDescent="0.25">
      <c r="A8" s="11" t="s">
        <v>98</v>
      </c>
      <c r="B8" s="11">
        <v>6</v>
      </c>
      <c r="C8" s="12" t="s">
        <v>99</v>
      </c>
      <c r="D8" s="13">
        <v>85</v>
      </c>
      <c r="E8" s="13">
        <v>75</v>
      </c>
      <c r="F8" s="14"/>
      <c r="G8" s="13"/>
      <c r="H8" s="13"/>
      <c r="I8" s="13"/>
      <c r="J8" s="13"/>
      <c r="M8">
        <f>D8+E8+F8+G8+H8</f>
        <v>160</v>
      </c>
      <c r="N8">
        <f>D8*0.17+E8*0.17+F8*0.17+G8*0.17+H8*0.17</f>
        <v>27.200000000000003</v>
      </c>
      <c r="O8">
        <f>I8*0.15</f>
        <v>0</v>
      </c>
      <c r="P8">
        <f>ROUND(N8+O8,0)</f>
        <v>27</v>
      </c>
    </row>
    <row r="9" spans="1:16" x14ac:dyDescent="0.25">
      <c r="A9" s="11" t="s">
        <v>100</v>
      </c>
      <c r="B9" s="11">
        <v>7</v>
      </c>
      <c r="C9" s="12" t="s">
        <v>101</v>
      </c>
      <c r="D9" s="13">
        <v>98</v>
      </c>
      <c r="E9" s="13">
        <v>100</v>
      </c>
      <c r="F9" s="14"/>
      <c r="G9" s="13"/>
      <c r="H9" s="13"/>
      <c r="I9" s="13"/>
      <c r="J9" s="13"/>
      <c r="M9">
        <f>D9+E9+F9+G9+H9</f>
        <v>198</v>
      </c>
      <c r="N9">
        <f>D9*0.17+E9*0.17+F9*0.17+G9*0.17+H9*0.17</f>
        <v>33.659999999999997</v>
      </c>
      <c r="O9">
        <f>I9*0.15</f>
        <v>0</v>
      </c>
      <c r="P9">
        <f>ROUND(N9+O9,0)</f>
        <v>34</v>
      </c>
    </row>
    <row r="10" spans="1:16" x14ac:dyDescent="0.25">
      <c r="A10" s="11" t="s">
        <v>102</v>
      </c>
      <c r="B10" s="11">
        <v>8</v>
      </c>
      <c r="C10" s="12" t="s">
        <v>103</v>
      </c>
      <c r="D10" s="13">
        <v>95</v>
      </c>
      <c r="E10" s="13">
        <v>80</v>
      </c>
      <c r="F10" s="14"/>
      <c r="G10" s="13"/>
      <c r="H10" s="13"/>
      <c r="I10" s="13"/>
      <c r="J10" s="13"/>
      <c r="M10">
        <f>D10+E10+F10+G10+H10</f>
        <v>175</v>
      </c>
      <c r="N10">
        <f>D10*0.17+E10*0.17+F10*0.17+G10*0.17+H10*0.17</f>
        <v>29.750000000000004</v>
      </c>
      <c r="O10">
        <f>I10*0.15</f>
        <v>0</v>
      </c>
      <c r="P10">
        <f>ROUND(N10+O10,0)</f>
        <v>30</v>
      </c>
    </row>
    <row r="11" spans="1:16" x14ac:dyDescent="0.25">
      <c r="A11" s="11" t="s">
        <v>104</v>
      </c>
      <c r="B11" s="11">
        <v>9</v>
      </c>
      <c r="C11" s="12" t="s">
        <v>105</v>
      </c>
      <c r="D11" s="13">
        <v>90</v>
      </c>
      <c r="E11" s="13">
        <v>85</v>
      </c>
      <c r="F11" s="14"/>
      <c r="G11" s="13"/>
      <c r="H11" s="13"/>
      <c r="I11" s="13"/>
      <c r="J11" s="13"/>
      <c r="M11">
        <f>D11+E11+F11+G11+H11</f>
        <v>175</v>
      </c>
      <c r="N11">
        <f>D11*0.17+E11*0.17+F11*0.17+G11*0.17+H11*0.17</f>
        <v>29.75</v>
      </c>
      <c r="O11">
        <f>I11*0.15</f>
        <v>0</v>
      </c>
      <c r="P11">
        <f>ROUND(N11+O11,0)</f>
        <v>30</v>
      </c>
    </row>
    <row r="12" spans="1:16" x14ac:dyDescent="0.25">
      <c r="A12" s="11" t="s">
        <v>106</v>
      </c>
      <c r="B12" s="11">
        <v>10</v>
      </c>
      <c r="C12" s="12" t="s">
        <v>107</v>
      </c>
      <c r="D12" s="13">
        <v>90</v>
      </c>
      <c r="E12" s="13">
        <v>80</v>
      </c>
      <c r="F12" s="14"/>
      <c r="G12" s="13"/>
      <c r="H12" s="13"/>
      <c r="I12" s="13"/>
      <c r="J12" s="13"/>
      <c r="M12">
        <f>D12+E12+F12+G12+H12</f>
        <v>170</v>
      </c>
      <c r="N12">
        <f>D12*0.17+E12*0.17+F12*0.17+G12*0.17+H12*0.17</f>
        <v>28.900000000000002</v>
      </c>
      <c r="O12">
        <f>I12*0.15</f>
        <v>0</v>
      </c>
      <c r="P12">
        <f>ROUND(N12+O12,0)</f>
        <v>29</v>
      </c>
    </row>
    <row r="13" spans="1:16" x14ac:dyDescent="0.25">
      <c r="A13" s="11" t="s">
        <v>108</v>
      </c>
      <c r="B13" s="11">
        <v>11</v>
      </c>
      <c r="C13" s="12" t="s">
        <v>109</v>
      </c>
      <c r="D13" s="13">
        <v>92</v>
      </c>
      <c r="E13" s="13">
        <v>80</v>
      </c>
      <c r="F13" s="14"/>
      <c r="G13" s="13"/>
      <c r="H13" s="13"/>
      <c r="I13" s="13"/>
      <c r="J13" s="13"/>
      <c r="M13">
        <f>D13+E13+F13+G13+H13</f>
        <v>172</v>
      </c>
      <c r="N13">
        <f>D13*0.17+E13*0.17+F13*0.17+G13*0.17+H13*0.17</f>
        <v>29.240000000000002</v>
      </c>
      <c r="O13">
        <f>I13*0.15</f>
        <v>0</v>
      </c>
      <c r="P13">
        <f>ROUND(N13+O13,0)</f>
        <v>29</v>
      </c>
    </row>
    <row r="14" spans="1:16" x14ac:dyDescent="0.25">
      <c r="A14" s="11" t="s">
        <v>110</v>
      </c>
      <c r="B14" s="11">
        <v>12</v>
      </c>
      <c r="C14" s="12" t="s">
        <v>111</v>
      </c>
      <c r="D14" s="13">
        <v>90</v>
      </c>
      <c r="E14" s="13">
        <v>80</v>
      </c>
      <c r="F14" s="14"/>
      <c r="G14" s="13"/>
      <c r="H14" s="13"/>
      <c r="I14" s="13"/>
      <c r="J14" s="13"/>
      <c r="M14">
        <f>D14+E14+F14+G14+H14</f>
        <v>170</v>
      </c>
      <c r="N14">
        <f>D14*0.17+E14*0.17+F14*0.17+G14*0.17+H14*0.17</f>
        <v>28.900000000000002</v>
      </c>
      <c r="O14">
        <f>I14*0.15</f>
        <v>0</v>
      </c>
      <c r="P14">
        <f>ROUND(N14+O14,0)</f>
        <v>29</v>
      </c>
    </row>
    <row r="15" spans="1:16" x14ac:dyDescent="0.25">
      <c r="A15" s="11" t="s">
        <v>112</v>
      </c>
      <c r="B15" s="11">
        <v>13</v>
      </c>
      <c r="C15" s="12" t="s">
        <v>113</v>
      </c>
      <c r="D15" s="13">
        <v>92</v>
      </c>
      <c r="E15" s="13">
        <v>80</v>
      </c>
      <c r="F15" s="14"/>
      <c r="G15" s="13"/>
      <c r="H15" s="13"/>
      <c r="I15" s="13"/>
      <c r="J15" s="13"/>
      <c r="M15">
        <f>D15+E15+F15+G15+H15</f>
        <v>172</v>
      </c>
      <c r="N15">
        <f>D15*0.17+E15*0.17+F15*0.17+G15*0.17+H15*0.17</f>
        <v>29.240000000000002</v>
      </c>
      <c r="O15">
        <f>I15*0.15</f>
        <v>0</v>
      </c>
      <c r="P15">
        <f>ROUND(N15+O15,0)</f>
        <v>29</v>
      </c>
    </row>
    <row r="16" spans="1:16" x14ac:dyDescent="0.25">
      <c r="A16" s="11" t="s">
        <v>114</v>
      </c>
      <c r="B16" s="11">
        <v>14</v>
      </c>
      <c r="C16" s="12" t="s">
        <v>115</v>
      </c>
      <c r="D16" s="13">
        <v>90</v>
      </c>
      <c r="E16" s="13">
        <v>85</v>
      </c>
      <c r="F16" s="14"/>
      <c r="G16" s="13"/>
      <c r="H16" s="13"/>
      <c r="I16" s="13"/>
      <c r="J16" s="13"/>
      <c r="M16">
        <f>D16+E16+F16+G16+H16</f>
        <v>175</v>
      </c>
      <c r="N16">
        <f>D16*0.17+E16*0.17+F16*0.17+G16*0.17+H16*0.17</f>
        <v>29.75</v>
      </c>
      <c r="O16">
        <f>I16*0.15</f>
        <v>0</v>
      </c>
      <c r="P16">
        <f>ROUND(N16+O16,0)</f>
        <v>30</v>
      </c>
    </row>
    <row r="17" spans="1:16" x14ac:dyDescent="0.25">
      <c r="A17" s="11" t="s">
        <v>116</v>
      </c>
      <c r="B17" s="11">
        <v>15</v>
      </c>
      <c r="C17" s="12" t="s">
        <v>117</v>
      </c>
      <c r="D17" s="13">
        <v>90</v>
      </c>
      <c r="E17" s="13">
        <v>82</v>
      </c>
      <c r="F17" s="14"/>
      <c r="G17" s="13"/>
      <c r="H17" s="13"/>
      <c r="I17" s="13"/>
      <c r="J17" s="13"/>
      <c r="M17">
        <f>D17+E17+F17+G17+H17</f>
        <v>172</v>
      </c>
      <c r="N17">
        <f>D17*0.17+E17*0.17+F17*0.17+G17*0.17+H17*0.17</f>
        <v>29.240000000000002</v>
      </c>
      <c r="O17">
        <f>I17*0.15</f>
        <v>0</v>
      </c>
      <c r="P17">
        <f>ROUND(N17+O17,0)</f>
        <v>29</v>
      </c>
    </row>
    <row r="18" spans="1:16" x14ac:dyDescent="0.25">
      <c r="A18" s="11" t="s">
        <v>118</v>
      </c>
      <c r="B18" s="11">
        <v>16</v>
      </c>
      <c r="C18" s="12" t="s">
        <v>119</v>
      </c>
      <c r="D18" s="13">
        <v>90</v>
      </c>
      <c r="E18" s="13">
        <v>80</v>
      </c>
      <c r="F18" s="14"/>
      <c r="G18" s="13"/>
      <c r="H18" s="13"/>
      <c r="I18" s="13"/>
      <c r="J18" s="13"/>
      <c r="M18">
        <f>D18+E18+F18+G18+H18</f>
        <v>170</v>
      </c>
      <c r="N18">
        <f>D18*0.17+E18*0.17+F18*0.17+G18*0.17+H18*0.17</f>
        <v>28.900000000000002</v>
      </c>
      <c r="O18">
        <f>I18*0.15</f>
        <v>0</v>
      </c>
      <c r="P18">
        <f>ROUND(N18+O18,0)</f>
        <v>29</v>
      </c>
    </row>
    <row r="19" spans="1:16" x14ac:dyDescent="0.25">
      <c r="A19" s="11" t="s">
        <v>120</v>
      </c>
      <c r="B19" s="11">
        <v>17</v>
      </c>
      <c r="C19" s="12" t="s">
        <v>121</v>
      </c>
      <c r="D19" s="13">
        <v>94</v>
      </c>
      <c r="E19" s="13">
        <v>85</v>
      </c>
      <c r="F19" s="14"/>
      <c r="G19" s="13"/>
      <c r="H19" s="13"/>
      <c r="I19" s="13"/>
      <c r="J19" s="13"/>
      <c r="M19">
        <f>D19+E19+F19+G19+H19</f>
        <v>179</v>
      </c>
      <c r="N19">
        <f>D19*0.17+E19*0.17+F19*0.17+G19*0.17+H19*0.17</f>
        <v>30.43</v>
      </c>
      <c r="O19">
        <f>I19*0.15</f>
        <v>0</v>
      </c>
      <c r="P19">
        <f>ROUND(N19+O19,0)</f>
        <v>30</v>
      </c>
    </row>
    <row r="20" spans="1:16" x14ac:dyDescent="0.25">
      <c r="A20" s="11" t="s">
        <v>122</v>
      </c>
      <c r="B20" s="11">
        <v>18</v>
      </c>
      <c r="C20" s="12" t="s">
        <v>123</v>
      </c>
      <c r="D20" s="13">
        <v>90</v>
      </c>
      <c r="E20" s="13">
        <v>85</v>
      </c>
      <c r="F20" s="14"/>
      <c r="G20" s="13"/>
      <c r="H20" s="13"/>
      <c r="I20" s="13"/>
      <c r="J20" s="13"/>
      <c r="M20">
        <f>D20+E20+F20+G20+H20</f>
        <v>175</v>
      </c>
      <c r="N20">
        <f>D20*0.17+E20*0.17+F20*0.17+G20*0.17+H20*0.17</f>
        <v>29.75</v>
      </c>
      <c r="O20">
        <f>I20*0.15</f>
        <v>0</v>
      </c>
      <c r="P20">
        <f>ROUND(N20+O20,0)</f>
        <v>30</v>
      </c>
    </row>
    <row r="21" spans="1:16" x14ac:dyDescent="0.25">
      <c r="A21" s="11" t="s">
        <v>124</v>
      </c>
      <c r="B21" s="11">
        <v>19</v>
      </c>
      <c r="C21" s="12" t="s">
        <v>125</v>
      </c>
      <c r="D21" s="13">
        <v>98</v>
      </c>
      <c r="E21" s="13">
        <v>95</v>
      </c>
      <c r="F21" s="14"/>
      <c r="G21" s="13"/>
      <c r="H21" s="13"/>
      <c r="I21" s="13"/>
      <c r="J21" s="13"/>
      <c r="M21">
        <f>D21+E21+F21+G21+H21</f>
        <v>193</v>
      </c>
      <c r="N21">
        <f>D21*0.17+E21*0.17+F21*0.17+G21*0.17+H21*0.17</f>
        <v>32.81</v>
      </c>
      <c r="O21">
        <f>I21*0.15</f>
        <v>0</v>
      </c>
      <c r="P21">
        <f>ROUND(N21+O21,0)</f>
        <v>33</v>
      </c>
    </row>
    <row r="22" spans="1:16" x14ac:dyDescent="0.25">
      <c r="A22" s="11" t="s">
        <v>126</v>
      </c>
      <c r="B22" s="11">
        <v>20</v>
      </c>
      <c r="C22" s="12" t="s">
        <v>127</v>
      </c>
      <c r="D22" s="13">
        <v>96</v>
      </c>
      <c r="E22" s="13">
        <v>80</v>
      </c>
      <c r="F22" s="14"/>
      <c r="G22" s="13"/>
      <c r="H22" s="13"/>
      <c r="I22" s="13"/>
      <c r="J22" s="13"/>
      <c r="M22">
        <f>D22+E22+F22+G22+H22</f>
        <v>176</v>
      </c>
      <c r="N22">
        <f>D22*0.17+E22*0.17+F22*0.17+G22*0.17+H22*0.17</f>
        <v>29.92</v>
      </c>
      <c r="O22">
        <f>I22*0.15</f>
        <v>0</v>
      </c>
      <c r="P22">
        <f>ROUND(N22+O22,0)</f>
        <v>30</v>
      </c>
    </row>
    <row r="23" spans="1:16" x14ac:dyDescent="0.25">
      <c r="A23" s="11" t="s">
        <v>128</v>
      </c>
      <c r="B23" s="11">
        <v>21</v>
      </c>
      <c r="C23" s="12" t="s">
        <v>129</v>
      </c>
      <c r="D23" s="13">
        <v>96</v>
      </c>
      <c r="E23" s="13">
        <v>95</v>
      </c>
      <c r="F23" s="14"/>
      <c r="G23" s="13"/>
      <c r="H23" s="13"/>
      <c r="I23" s="13"/>
      <c r="J23" s="13"/>
      <c r="M23">
        <f>D23+E23+F23+G23+H23</f>
        <v>191</v>
      </c>
      <c r="N23">
        <f>D23*0.17+E23*0.17+F23*0.17+G23*0.17+H23*0.17</f>
        <v>32.47</v>
      </c>
      <c r="O23">
        <f>I23*0.15</f>
        <v>0</v>
      </c>
      <c r="P23">
        <f>ROUND(N23+O23,0)</f>
        <v>32</v>
      </c>
    </row>
    <row r="24" spans="1:16" x14ac:dyDescent="0.25">
      <c r="A24" s="11" t="s">
        <v>130</v>
      </c>
      <c r="B24" s="11">
        <v>22</v>
      </c>
      <c r="C24" s="12" t="s">
        <v>131</v>
      </c>
      <c r="D24" s="13">
        <v>95</v>
      </c>
      <c r="E24" s="13">
        <v>96</v>
      </c>
      <c r="F24" s="14"/>
      <c r="G24" s="13"/>
      <c r="H24" s="13"/>
      <c r="I24" s="13"/>
      <c r="J24" s="13"/>
      <c r="M24">
        <f>D24+E24+F24+G24+H24</f>
        <v>191</v>
      </c>
      <c r="N24">
        <f>D24*0.17+E24*0.17+F24*0.17+G24*0.17+H24*0.17</f>
        <v>32.47</v>
      </c>
      <c r="O24">
        <f>I24*0.15</f>
        <v>0</v>
      </c>
      <c r="P24">
        <f>ROUND(N24+O24,0)</f>
        <v>32</v>
      </c>
    </row>
    <row r="25" spans="1:16" x14ac:dyDescent="0.25">
      <c r="A25" s="11" t="s">
        <v>132</v>
      </c>
      <c r="B25" s="11">
        <v>23</v>
      </c>
      <c r="C25" s="12" t="s">
        <v>133</v>
      </c>
      <c r="D25" s="13">
        <v>96</v>
      </c>
      <c r="E25" s="13">
        <v>85</v>
      </c>
      <c r="F25" s="14"/>
      <c r="G25" s="13"/>
      <c r="H25" s="13"/>
      <c r="I25" s="13"/>
      <c r="J25" s="13"/>
      <c r="M25">
        <f>D25+E25+F25+G25+H25</f>
        <v>181</v>
      </c>
      <c r="N25">
        <f>D25*0.17+E25*0.17+F25*0.17+G25*0.17+H25*0.17</f>
        <v>30.770000000000003</v>
      </c>
      <c r="O25">
        <f>I25*0.15</f>
        <v>0</v>
      </c>
      <c r="P25">
        <f>ROUND(N25+O25,0)</f>
        <v>31</v>
      </c>
    </row>
    <row r="26" spans="1:16" x14ac:dyDescent="0.25">
      <c r="A26" s="11" t="s">
        <v>134</v>
      </c>
      <c r="B26" s="11">
        <v>24</v>
      </c>
      <c r="C26" s="12" t="s">
        <v>135</v>
      </c>
      <c r="D26" s="13">
        <v>95</v>
      </c>
      <c r="E26" s="13">
        <v>82</v>
      </c>
      <c r="F26" s="14"/>
      <c r="G26" s="13"/>
      <c r="H26" s="13"/>
      <c r="I26" s="13"/>
      <c r="J26" s="13"/>
      <c r="M26">
        <f>D26+E26+F26+G26+H26</f>
        <v>177</v>
      </c>
      <c r="N26">
        <f>D26*0.17+E26*0.17+F26*0.17+G26*0.17+H26*0.17</f>
        <v>30.090000000000003</v>
      </c>
      <c r="O26">
        <f>I26*0.15</f>
        <v>0</v>
      </c>
      <c r="P26">
        <f>ROUND(N26+O26,0)</f>
        <v>30</v>
      </c>
    </row>
    <row r="27" spans="1:16" x14ac:dyDescent="0.25">
      <c r="A27" s="11" t="s">
        <v>136</v>
      </c>
      <c r="B27" s="11">
        <v>25</v>
      </c>
      <c r="C27" s="12" t="s">
        <v>137</v>
      </c>
      <c r="D27" s="13">
        <v>94</v>
      </c>
      <c r="E27" s="13">
        <v>90</v>
      </c>
      <c r="F27" s="14"/>
      <c r="G27" s="13"/>
      <c r="H27" s="13"/>
      <c r="I27" s="13"/>
      <c r="J27" s="13"/>
      <c r="M27">
        <f>D27+E27+F27+G27+H27</f>
        <v>184</v>
      </c>
      <c r="N27">
        <f>D27*0.17+E27*0.17+F27*0.17+G27*0.17+H27*0.17</f>
        <v>31.28</v>
      </c>
      <c r="O27">
        <f>I27*0.15</f>
        <v>0</v>
      </c>
      <c r="P27">
        <f>ROUND(N27+O27,0)</f>
        <v>31</v>
      </c>
    </row>
    <row r="28" spans="1:16" x14ac:dyDescent="0.25">
      <c r="A28" s="11" t="s">
        <v>138</v>
      </c>
      <c r="B28" s="11">
        <v>26</v>
      </c>
      <c r="C28" s="12" t="s">
        <v>139</v>
      </c>
      <c r="D28" s="13">
        <v>93</v>
      </c>
      <c r="E28" s="13">
        <v>90</v>
      </c>
      <c r="F28" s="14"/>
      <c r="G28" s="13"/>
      <c r="H28" s="13"/>
      <c r="I28" s="13"/>
      <c r="J28" s="13"/>
      <c r="M28">
        <f>D28+E28+F28+G28+H28</f>
        <v>183</v>
      </c>
      <c r="N28">
        <f>D28*0.17+E28*0.17+F28*0.17+G28*0.17+H28*0.17</f>
        <v>31.11</v>
      </c>
      <c r="O28">
        <f>I28*0.15</f>
        <v>0</v>
      </c>
      <c r="P28">
        <f>ROUND(N28+O28,0)</f>
        <v>31</v>
      </c>
    </row>
    <row r="29" spans="1:16" x14ac:dyDescent="0.25">
      <c r="A29" s="11" t="s">
        <v>140</v>
      </c>
      <c r="B29" s="11">
        <v>27</v>
      </c>
      <c r="C29" s="12" t="s">
        <v>141</v>
      </c>
      <c r="D29" s="13">
        <v>90</v>
      </c>
      <c r="E29" s="13">
        <v>86</v>
      </c>
      <c r="F29" s="14"/>
      <c r="G29" s="13"/>
      <c r="H29" s="13"/>
      <c r="I29" s="13"/>
      <c r="J29" s="13"/>
      <c r="M29">
        <f>D29+E29+F29+G29+H29</f>
        <v>176</v>
      </c>
      <c r="N29">
        <f>D29*0.17+E29*0.17+F29*0.17+G29*0.17+H29*0.17</f>
        <v>29.92</v>
      </c>
      <c r="O29">
        <f>I29*0.15</f>
        <v>0</v>
      </c>
      <c r="P29">
        <f>ROUND(N29+O29,0)</f>
        <v>30</v>
      </c>
    </row>
    <row r="30" spans="1:16" x14ac:dyDescent="0.25">
      <c r="A30" s="11" t="s">
        <v>142</v>
      </c>
      <c r="B30" s="11">
        <v>28</v>
      </c>
      <c r="C30" s="12" t="s">
        <v>143</v>
      </c>
      <c r="D30" s="13">
        <v>97</v>
      </c>
      <c r="E30" s="13">
        <v>82</v>
      </c>
      <c r="F30" s="14"/>
      <c r="G30" s="13"/>
      <c r="H30" s="13"/>
      <c r="I30" s="13"/>
      <c r="J30" s="13"/>
      <c r="M30">
        <f>D30+E30+F30+G30+H30</f>
        <v>179</v>
      </c>
      <c r="N30">
        <f>D30*0.17+E30*0.17+F30*0.17+G30*0.17+H30*0.17</f>
        <v>30.430000000000003</v>
      </c>
      <c r="O30">
        <f>I30*0.15</f>
        <v>0</v>
      </c>
      <c r="P30">
        <f>ROUND(N30+O30,0)</f>
        <v>30</v>
      </c>
    </row>
    <row r="31" spans="1:16" x14ac:dyDescent="0.25">
      <c r="A31" s="11" t="s">
        <v>144</v>
      </c>
      <c r="B31" s="11">
        <v>29</v>
      </c>
      <c r="C31" s="12" t="s">
        <v>145</v>
      </c>
      <c r="D31" s="13">
        <v>96</v>
      </c>
      <c r="E31" s="13">
        <v>80</v>
      </c>
      <c r="F31" s="14"/>
      <c r="G31" s="13"/>
      <c r="H31" s="13"/>
      <c r="I31" s="13"/>
      <c r="J31" s="13"/>
      <c r="M31">
        <f>D31+E31+F31+G31+H31</f>
        <v>176</v>
      </c>
      <c r="N31">
        <f>D31*0.17+E31*0.17+F31*0.17+G31*0.17+H31*0.17</f>
        <v>29.92</v>
      </c>
      <c r="O31">
        <f>I31*0.15</f>
        <v>0</v>
      </c>
      <c r="P31">
        <f>ROUND(N31+O31,0)</f>
        <v>30</v>
      </c>
    </row>
    <row r="32" spans="1:16" x14ac:dyDescent="0.25">
      <c r="A32" s="11" t="s">
        <v>146</v>
      </c>
      <c r="B32" s="11">
        <v>30</v>
      </c>
      <c r="C32" s="12" t="s">
        <v>147</v>
      </c>
      <c r="D32" s="13">
        <v>90</v>
      </c>
      <c r="E32" s="13">
        <v>85</v>
      </c>
      <c r="F32" s="14"/>
      <c r="G32" s="13"/>
      <c r="H32" s="13"/>
      <c r="I32" s="13"/>
      <c r="J32" s="13"/>
      <c r="M32">
        <f>D32+E32+F32+G32+H32</f>
        <v>175</v>
      </c>
      <c r="N32">
        <f>D32*0.17+E32*0.17+F32*0.17+G32*0.17+H32*0.17</f>
        <v>29.75</v>
      </c>
      <c r="O32">
        <f>I32*0.15</f>
        <v>0</v>
      </c>
      <c r="P32">
        <f>ROUND(N32+O32,0)</f>
        <v>30</v>
      </c>
    </row>
    <row r="33" spans="1:16" x14ac:dyDescent="0.25">
      <c r="A33" s="11" t="s">
        <v>148</v>
      </c>
      <c r="B33" s="11">
        <v>31</v>
      </c>
      <c r="C33" s="12" t="s">
        <v>149</v>
      </c>
      <c r="D33" s="13">
        <v>90</v>
      </c>
      <c r="E33" s="13">
        <v>82</v>
      </c>
      <c r="F33" s="14"/>
      <c r="G33" s="13"/>
      <c r="H33" s="13"/>
      <c r="I33" s="13"/>
      <c r="J33" s="13"/>
      <c r="M33">
        <f>D33+E33+F33+G33+H33</f>
        <v>172</v>
      </c>
      <c r="N33">
        <f>D33*0.17+E33*0.17+F33*0.17+G33*0.17+H33*0.17</f>
        <v>29.240000000000002</v>
      </c>
      <c r="O33">
        <f>I33*0.15</f>
        <v>0</v>
      </c>
      <c r="P33">
        <f>ROUND(N33+O33,0)</f>
        <v>29</v>
      </c>
    </row>
    <row r="34" spans="1:16" x14ac:dyDescent="0.25">
      <c r="A34" s="11" t="s">
        <v>150</v>
      </c>
      <c r="B34" s="11">
        <v>32</v>
      </c>
      <c r="C34" s="12" t="s">
        <v>151</v>
      </c>
      <c r="D34" s="13">
        <v>90</v>
      </c>
      <c r="E34" s="13">
        <v>80</v>
      </c>
      <c r="F34" s="14"/>
      <c r="G34" s="13"/>
      <c r="H34" s="13"/>
      <c r="I34" s="13"/>
      <c r="J34" s="13"/>
      <c r="M34">
        <f>D34+E34+F34+G34+H34</f>
        <v>170</v>
      </c>
      <c r="N34">
        <f>D34*0.17+E34*0.17+F34*0.17+G34*0.17+H34*0.17</f>
        <v>28.900000000000002</v>
      </c>
      <c r="O34">
        <f>I34*0.15</f>
        <v>0</v>
      </c>
      <c r="P34">
        <f>ROUND(N34+O34,0)</f>
        <v>29</v>
      </c>
    </row>
    <row r="35" spans="1:16" x14ac:dyDescent="0.25">
      <c r="A35" s="11" t="s">
        <v>152</v>
      </c>
      <c r="B35" s="11">
        <v>33</v>
      </c>
      <c r="C35" s="12" t="s">
        <v>153</v>
      </c>
      <c r="D35" s="13">
        <v>90</v>
      </c>
      <c r="E35" s="13">
        <v>80</v>
      </c>
      <c r="F35" s="14"/>
      <c r="G35" s="13"/>
      <c r="H35" s="13"/>
      <c r="I35" s="13"/>
      <c r="J35" s="13"/>
      <c r="M35">
        <f>D35+E35+F35+G35+H35</f>
        <v>170</v>
      </c>
      <c r="N35">
        <f>D35*0.17+E35*0.17+F35*0.17+G35*0.17+H35*0.17</f>
        <v>28.900000000000002</v>
      </c>
      <c r="O35">
        <f>I35*0.15</f>
        <v>0</v>
      </c>
      <c r="P35">
        <f>ROUND(N35+O35,0)</f>
        <v>29</v>
      </c>
    </row>
    <row r="36" spans="1:16" x14ac:dyDescent="0.25">
      <c r="A36" s="11" t="s">
        <v>154</v>
      </c>
      <c r="B36" s="11">
        <v>34</v>
      </c>
      <c r="C36" s="12" t="s">
        <v>155</v>
      </c>
      <c r="D36" s="13">
        <v>90</v>
      </c>
      <c r="E36" s="13">
        <v>82</v>
      </c>
      <c r="F36" s="14"/>
      <c r="G36" s="13"/>
      <c r="H36" s="13"/>
      <c r="I36" s="13"/>
      <c r="J36" s="13"/>
      <c r="M36">
        <f>D36+E36+F36+G36+H36</f>
        <v>172</v>
      </c>
      <c r="N36">
        <f>D36*0.17+E36*0.17+F36*0.17+G36*0.17+H36*0.17</f>
        <v>29.240000000000002</v>
      </c>
      <c r="O36">
        <f>I36*0.15</f>
        <v>0</v>
      </c>
      <c r="P36">
        <f>ROUND(N36+O36,0)</f>
        <v>29</v>
      </c>
    </row>
    <row r="37" spans="1:16" x14ac:dyDescent="0.25">
      <c r="A37" s="11" t="s">
        <v>156</v>
      </c>
      <c r="B37" s="11">
        <v>35</v>
      </c>
      <c r="C37" s="12" t="s">
        <v>157</v>
      </c>
      <c r="D37" s="13">
        <v>92</v>
      </c>
      <c r="E37" s="13">
        <v>85</v>
      </c>
      <c r="F37" s="14"/>
      <c r="G37" s="13"/>
      <c r="H37" s="13"/>
      <c r="I37" s="13"/>
      <c r="J37" s="13"/>
      <c r="M37">
        <f>D37+E37+F37+G37+H37</f>
        <v>177</v>
      </c>
      <c r="N37">
        <f>D37*0.17+E37*0.17+F37*0.17+G37*0.17+H37*0.17</f>
        <v>30.090000000000003</v>
      </c>
      <c r="O37">
        <f>I37*0.15</f>
        <v>0</v>
      </c>
      <c r="P37">
        <f>ROUND(N37+O37,0)</f>
        <v>30</v>
      </c>
    </row>
  </sheetData>
  <sheetProtection algorithmName="SHA-512" hashValue="WSQoqQlILgnIGczKszcJao121twnVRu51jLr/LkJEhUYzWBBR96wSdE1ok064XG0ZigTwGz6zFc1VmvvyztJrQ==" saltValue="xKg4Cu9Gu+iraWRRx9zSog==" spinCount="100000" sheet="1" objects="1" scenarios="1"/>
  <dataValidations count="35">
    <dataValidation type="whole" allowBlank="1" showInputMessage="1" showErrorMessage="1" errorTitle="Valor fuera de rango" error="Ingrese un valor correcto" sqref="F3" xr:uid="{A9AD5B42-3980-448E-8579-C03331A77CC6}">
      <formula1>0</formula1>
      <formula2>100</formula2>
    </dataValidation>
    <dataValidation type="whole" allowBlank="1" showInputMessage="1" showErrorMessage="1" errorTitle="Valor fuera de rango" error="Ingrese un valor correcto" sqref="F4" xr:uid="{DFF6BD60-C74C-476D-8F50-80567F006423}">
      <formula1>0</formula1>
      <formula2>100</formula2>
    </dataValidation>
    <dataValidation type="whole" allowBlank="1" showInputMessage="1" showErrorMessage="1" errorTitle="Valor fuera de rango" error="Ingrese un valor correcto" sqref="F5" xr:uid="{988DA810-E260-4A46-8726-EE4501ADE362}">
      <formula1>0</formula1>
      <formula2>100</formula2>
    </dataValidation>
    <dataValidation type="whole" allowBlank="1" showInputMessage="1" showErrorMessage="1" errorTitle="Valor fuera de rango" error="Ingrese un valor correcto" sqref="F6" xr:uid="{CD1CB56D-E884-4CDB-9951-F0A352F78D5D}">
      <formula1>0</formula1>
      <formula2>100</formula2>
    </dataValidation>
    <dataValidation type="whole" allowBlank="1" showInputMessage="1" showErrorMessage="1" errorTitle="Valor fuera de rango" error="Ingrese un valor correcto" sqref="F7" xr:uid="{8A364454-27B9-47DD-9210-056E6E717106}">
      <formula1>0</formula1>
      <formula2>100</formula2>
    </dataValidation>
    <dataValidation type="whole" allowBlank="1" showInputMessage="1" showErrorMessage="1" errorTitle="Valor fuera de rango" error="Ingrese un valor correcto" sqref="F8" xr:uid="{5BD9C143-CE1D-4E02-92FB-4EB555C233A2}">
      <formula1>0</formula1>
      <formula2>100</formula2>
    </dataValidation>
    <dataValidation type="whole" allowBlank="1" showInputMessage="1" showErrorMessage="1" errorTitle="Valor fuera de rango" error="Ingrese un valor correcto" sqref="F9" xr:uid="{C5FB2A5F-A22B-40F1-8590-DC0E8ED39370}">
      <formula1>0</formula1>
      <formula2>100</formula2>
    </dataValidation>
    <dataValidation type="whole" allowBlank="1" showInputMessage="1" showErrorMessage="1" errorTitle="Valor fuera de rango" error="Ingrese un valor correcto" sqref="F10" xr:uid="{4664254F-E9FF-43F8-8444-B44328BE7299}">
      <formula1>0</formula1>
      <formula2>100</formula2>
    </dataValidation>
    <dataValidation type="whole" allowBlank="1" showInputMessage="1" showErrorMessage="1" errorTitle="Valor fuera de rango" error="Ingrese un valor correcto" sqref="F11" xr:uid="{D16235C6-36E8-4E11-A181-CA8F26E5706C}">
      <formula1>0</formula1>
      <formula2>100</formula2>
    </dataValidation>
    <dataValidation type="whole" allowBlank="1" showInputMessage="1" showErrorMessage="1" errorTitle="Valor fuera de rango" error="Ingrese un valor correcto" sqref="F12" xr:uid="{90EA0587-3AF1-48BD-B252-E53886983024}">
      <formula1>0</formula1>
      <formula2>100</formula2>
    </dataValidation>
    <dataValidation type="whole" allowBlank="1" showInputMessage="1" showErrorMessage="1" errorTitle="Valor fuera de rango" error="Ingrese un valor correcto" sqref="F13" xr:uid="{8A7E33D8-75C6-4814-8EC9-323B236C5A08}">
      <formula1>0</formula1>
      <formula2>100</formula2>
    </dataValidation>
    <dataValidation type="whole" allowBlank="1" showInputMessage="1" showErrorMessage="1" errorTitle="Valor fuera de rango" error="Ingrese un valor correcto" sqref="F14" xr:uid="{1F958F89-203E-4739-BD73-39291E8B59F4}">
      <formula1>0</formula1>
      <formula2>100</formula2>
    </dataValidation>
    <dataValidation type="whole" allowBlank="1" showInputMessage="1" showErrorMessage="1" errorTitle="Valor fuera de rango" error="Ingrese un valor correcto" sqref="F15" xr:uid="{8538094F-9F1F-4277-B5FC-D60433A2986F}">
      <formula1>0</formula1>
      <formula2>100</formula2>
    </dataValidation>
    <dataValidation type="whole" allowBlank="1" showInputMessage="1" showErrorMessage="1" errorTitle="Valor fuera de rango" error="Ingrese un valor correcto" sqref="F16" xr:uid="{B59672D8-48AB-4292-B86C-3E5907E3DF89}">
      <formula1>0</formula1>
      <formula2>100</formula2>
    </dataValidation>
    <dataValidation type="whole" allowBlank="1" showInputMessage="1" showErrorMessage="1" errorTitle="Valor fuera de rango" error="Ingrese un valor correcto" sqref="F17" xr:uid="{3DECBB8D-EBCE-448C-A0A9-376DE2B40CF1}">
      <formula1>0</formula1>
      <formula2>100</formula2>
    </dataValidation>
    <dataValidation type="whole" allowBlank="1" showInputMessage="1" showErrorMessage="1" errorTitle="Valor fuera de rango" error="Ingrese un valor correcto" sqref="F18" xr:uid="{808943B0-D198-4239-8229-99CFC5014D26}">
      <formula1>0</formula1>
      <formula2>100</formula2>
    </dataValidation>
    <dataValidation type="whole" allowBlank="1" showInputMessage="1" showErrorMessage="1" errorTitle="Valor fuera de rango" error="Ingrese un valor correcto" sqref="F19" xr:uid="{657877F8-C52A-4326-A2BE-970FD8B4990D}">
      <formula1>0</formula1>
      <formula2>100</formula2>
    </dataValidation>
    <dataValidation type="whole" allowBlank="1" showInputMessage="1" showErrorMessage="1" errorTitle="Valor fuera de rango" error="Ingrese un valor correcto" sqref="F20" xr:uid="{C0F10D7B-A20B-4758-971B-1F9E5B53DEF5}">
      <formula1>0</formula1>
      <formula2>100</formula2>
    </dataValidation>
    <dataValidation type="whole" allowBlank="1" showInputMessage="1" showErrorMessage="1" errorTitle="Valor fuera de rango" error="Ingrese un valor correcto" sqref="F21" xr:uid="{46938E0B-DA88-4C26-B808-682B551C8128}">
      <formula1>0</formula1>
      <formula2>100</formula2>
    </dataValidation>
    <dataValidation type="whole" allowBlank="1" showInputMessage="1" showErrorMessage="1" errorTitle="Valor fuera de rango" error="Ingrese un valor correcto" sqref="F22" xr:uid="{6D934424-A43F-4EA3-A51E-2F12CC2763C8}">
      <formula1>0</formula1>
      <formula2>100</formula2>
    </dataValidation>
    <dataValidation type="whole" allowBlank="1" showInputMessage="1" showErrorMessage="1" errorTitle="Valor fuera de rango" error="Ingrese un valor correcto" sqref="F23" xr:uid="{BAB9E53D-73BE-4E52-9F5B-ED6549F2E8DA}">
      <formula1>0</formula1>
      <formula2>100</formula2>
    </dataValidation>
    <dataValidation type="whole" allowBlank="1" showInputMessage="1" showErrorMessage="1" errorTitle="Valor fuera de rango" error="Ingrese un valor correcto" sqref="F24" xr:uid="{1CBD181B-5342-4BDA-BCB1-9E27E6246B49}">
      <formula1>0</formula1>
      <formula2>100</formula2>
    </dataValidation>
    <dataValidation type="whole" allowBlank="1" showInputMessage="1" showErrorMessage="1" errorTitle="Valor fuera de rango" error="Ingrese un valor correcto" sqref="F25" xr:uid="{3CEDA0F1-6827-4D83-85BF-ECB16A0B2F6A}">
      <formula1>0</formula1>
      <formula2>100</formula2>
    </dataValidation>
    <dataValidation type="whole" allowBlank="1" showInputMessage="1" showErrorMessage="1" errorTitle="Valor fuera de rango" error="Ingrese un valor correcto" sqref="F26" xr:uid="{E4400791-933E-4C8D-B364-144D94979965}">
      <formula1>0</formula1>
      <formula2>100</formula2>
    </dataValidation>
    <dataValidation type="whole" allowBlank="1" showInputMessage="1" showErrorMessage="1" errorTitle="Valor fuera de rango" error="Ingrese un valor correcto" sqref="F27" xr:uid="{9FBA7365-8B1C-45CB-A92C-D5DF925D6362}">
      <formula1>0</formula1>
      <formula2>100</formula2>
    </dataValidation>
    <dataValidation type="whole" allowBlank="1" showInputMessage="1" showErrorMessage="1" errorTitle="Valor fuera de rango" error="Ingrese un valor correcto" sqref="F28" xr:uid="{5DC13359-D4A3-4BD1-B0AE-2C741DE839AE}">
      <formula1>0</formula1>
      <formula2>100</formula2>
    </dataValidation>
    <dataValidation type="whole" allowBlank="1" showInputMessage="1" showErrorMessage="1" errorTitle="Valor fuera de rango" error="Ingrese un valor correcto" sqref="F29" xr:uid="{EF0836EA-5944-4FFF-8493-2DAC19B9D751}">
      <formula1>0</formula1>
      <formula2>100</formula2>
    </dataValidation>
    <dataValidation type="whole" allowBlank="1" showInputMessage="1" showErrorMessage="1" errorTitle="Valor fuera de rango" error="Ingrese un valor correcto" sqref="F30" xr:uid="{91112102-E9DA-44A0-B0F6-30D17154E01C}">
      <formula1>0</formula1>
      <formula2>100</formula2>
    </dataValidation>
    <dataValidation type="whole" allowBlank="1" showInputMessage="1" showErrorMessage="1" errorTitle="Valor fuera de rango" error="Ingrese un valor correcto" sqref="F31" xr:uid="{621E70FE-E6BD-4EA7-8141-471ED1159E4E}">
      <formula1>0</formula1>
      <formula2>100</formula2>
    </dataValidation>
    <dataValidation type="whole" allowBlank="1" showInputMessage="1" showErrorMessage="1" errorTitle="Valor fuera de rango" error="Ingrese un valor correcto" sqref="F32" xr:uid="{67E06B87-1282-49EB-A5BE-6961AC2D7C70}">
      <formula1>0</formula1>
      <formula2>100</formula2>
    </dataValidation>
    <dataValidation type="whole" allowBlank="1" showInputMessage="1" showErrorMessage="1" errorTitle="Valor fuera de rango" error="Ingrese un valor correcto" sqref="F33" xr:uid="{19436CFF-2002-4E0F-B6C9-480C5BDE7B36}">
      <formula1>0</formula1>
      <formula2>100</formula2>
    </dataValidation>
    <dataValidation type="whole" allowBlank="1" showInputMessage="1" showErrorMessage="1" errorTitle="Valor fuera de rango" error="Ingrese un valor correcto" sqref="F34" xr:uid="{42588F2E-6A37-44A1-90A3-2A678EA0ADC3}">
      <formula1>0</formula1>
      <formula2>100</formula2>
    </dataValidation>
    <dataValidation type="whole" allowBlank="1" showInputMessage="1" showErrorMessage="1" errorTitle="Valor fuera de rango" error="Ingrese un valor correcto" sqref="F35" xr:uid="{5FAF15D1-CC67-420A-9B7C-533696D952C8}">
      <formula1>0</formula1>
      <formula2>100</formula2>
    </dataValidation>
    <dataValidation type="whole" allowBlank="1" showInputMessage="1" showErrorMessage="1" errorTitle="Valor fuera de rango" error="Ingrese un valor correcto" sqref="F36" xr:uid="{8EC9451F-0B10-420F-B090-C5DC4F139A8F}">
      <formula1>0</formula1>
      <formula2>100</formula2>
    </dataValidation>
    <dataValidation type="whole" allowBlank="1" showInputMessage="1" showErrorMessage="1" errorTitle="Valor fuera de rango" error="Ingrese un valor correcto" sqref="F37" xr:uid="{5CF64F6E-6BF6-447D-916C-15F1231743CA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95B97-EECF-4E2C-A7EE-A19D674FBD3A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160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159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78</v>
      </c>
      <c r="E3" s="13">
        <v>60</v>
      </c>
      <c r="F3" s="14"/>
      <c r="G3" s="13"/>
      <c r="H3" s="13"/>
      <c r="I3" s="13"/>
      <c r="J3" s="13"/>
      <c r="M3">
        <f>D3+E3+F3+G3+H3</f>
        <v>138</v>
      </c>
      <c r="N3">
        <f>D3*0.17+E3*0.17+F3*0.17+G3*0.17+H3*0.17</f>
        <v>23.46</v>
      </c>
      <c r="O3">
        <f>I3*0.15</f>
        <v>0</v>
      </c>
      <c r="P3">
        <f>ROUND(N3+O3,0)</f>
        <v>23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78</v>
      </c>
      <c r="E4" s="13">
        <v>50</v>
      </c>
      <c r="F4" s="14"/>
      <c r="G4" s="13"/>
      <c r="H4" s="13"/>
      <c r="I4" s="13"/>
      <c r="J4" s="13"/>
      <c r="M4">
        <f>D4+E4+F4+G4+H4</f>
        <v>128</v>
      </c>
      <c r="N4">
        <f>D4*0.17+E4*0.17+F4*0.17+G4*0.17+H4*0.17</f>
        <v>21.76</v>
      </c>
      <c r="O4">
        <f>I4*0.15</f>
        <v>0</v>
      </c>
      <c r="P4">
        <f>ROUND(N4+O4,0)</f>
        <v>22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60</v>
      </c>
      <c r="E5" s="13">
        <v>50</v>
      </c>
      <c r="F5" s="14"/>
      <c r="G5" s="13"/>
      <c r="H5" s="13"/>
      <c r="I5" s="13"/>
      <c r="J5" s="13"/>
      <c r="M5">
        <f>D5+E5+F5+G5+H5</f>
        <v>110</v>
      </c>
      <c r="N5">
        <f>D5*0.17+E5*0.17+F5*0.17+G5*0.17+H5*0.17</f>
        <v>18.700000000000003</v>
      </c>
      <c r="O5">
        <f>I5*0.15</f>
        <v>0</v>
      </c>
      <c r="P5">
        <f>ROUND(N5+O5,0)</f>
        <v>19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80</v>
      </c>
      <c r="E6" s="13">
        <v>52</v>
      </c>
      <c r="F6" s="14"/>
      <c r="G6" s="13"/>
      <c r="H6" s="13"/>
      <c r="I6" s="13"/>
      <c r="J6" s="13"/>
      <c r="M6">
        <f>D6+E6+F6+G6+H6</f>
        <v>132</v>
      </c>
      <c r="N6">
        <f>D6*0.17+E6*0.17+F6*0.17+G6*0.17+H6*0.17</f>
        <v>22.44</v>
      </c>
      <c r="O6">
        <f>I6*0.15</f>
        <v>0</v>
      </c>
      <c r="P6">
        <f>ROUND(N6+O6,0)</f>
        <v>22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78</v>
      </c>
      <c r="E7" s="13">
        <v>75</v>
      </c>
      <c r="F7" s="14"/>
      <c r="G7" s="13"/>
      <c r="H7" s="13"/>
      <c r="I7" s="13"/>
      <c r="J7" s="13"/>
      <c r="M7">
        <f>D7+E7+F7+G7+H7</f>
        <v>153</v>
      </c>
      <c r="N7">
        <f>D7*0.17+E7*0.17+F7*0.17+G7*0.17+H7*0.17</f>
        <v>26.010000000000005</v>
      </c>
      <c r="O7">
        <f>I7*0.15</f>
        <v>0</v>
      </c>
      <c r="P7">
        <f>ROUND(N7+O7,0)</f>
        <v>26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98</v>
      </c>
      <c r="E8" s="13">
        <v>85</v>
      </c>
      <c r="F8" s="14"/>
      <c r="G8" s="13"/>
      <c r="H8" s="13"/>
      <c r="I8" s="13"/>
      <c r="J8" s="13"/>
      <c r="M8">
        <f>D8+E8+F8+G8+H8</f>
        <v>183</v>
      </c>
      <c r="N8">
        <f>D8*0.17+E8*0.17+F8*0.17+G8*0.17+H8*0.17</f>
        <v>31.11</v>
      </c>
      <c r="O8">
        <f>I8*0.15</f>
        <v>0</v>
      </c>
      <c r="P8">
        <f>ROUND(N8+O8,0)</f>
        <v>31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80</v>
      </c>
      <c r="E9" s="13">
        <v>75</v>
      </c>
      <c r="F9" s="14"/>
      <c r="G9" s="13"/>
      <c r="H9" s="13"/>
      <c r="I9" s="13"/>
      <c r="J9" s="13"/>
      <c r="M9">
        <f>D9+E9+F9+G9+H9</f>
        <v>155</v>
      </c>
      <c r="N9">
        <f>D9*0.17+E9*0.17+F9*0.17+G9*0.17+H9*0.17</f>
        <v>26.35</v>
      </c>
      <c r="O9">
        <f>I9*0.15</f>
        <v>0</v>
      </c>
      <c r="P9">
        <f>ROUND(N9+O9,0)</f>
        <v>26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96</v>
      </c>
      <c r="E10" s="13">
        <v>100</v>
      </c>
      <c r="F10" s="14"/>
      <c r="G10" s="13"/>
      <c r="H10" s="13"/>
      <c r="I10" s="13"/>
      <c r="J10" s="13"/>
      <c r="M10">
        <f>D10+E10+F10+G10+H10</f>
        <v>196</v>
      </c>
      <c r="N10">
        <f>D10*0.17+E10*0.17+F10*0.17+G10*0.17+H10*0.17</f>
        <v>33.32</v>
      </c>
      <c r="O10">
        <f>I10*0.15</f>
        <v>0</v>
      </c>
      <c r="P10">
        <f>ROUND(N10+O10,0)</f>
        <v>33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80</v>
      </c>
      <c r="E11" s="13">
        <v>85</v>
      </c>
      <c r="F11" s="14"/>
      <c r="G11" s="13"/>
      <c r="H11" s="13"/>
      <c r="I11" s="13"/>
      <c r="J11" s="13"/>
      <c r="M11">
        <f>D11+E11+F11+G11+H11</f>
        <v>165</v>
      </c>
      <c r="N11">
        <f>D11*0.17+E11*0.17+F11*0.17+G11*0.17+H11*0.17</f>
        <v>28.050000000000004</v>
      </c>
      <c r="O11">
        <f>I11*0.15</f>
        <v>0</v>
      </c>
      <c r="P11">
        <f>ROUND(N11+O11,0)</f>
        <v>28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80</v>
      </c>
      <c r="E12" s="13">
        <v>52</v>
      </c>
      <c r="F12" s="14"/>
      <c r="G12" s="13"/>
      <c r="H12" s="13"/>
      <c r="I12" s="13"/>
      <c r="J12" s="13"/>
      <c r="M12">
        <f>D12+E12+F12+G12+H12</f>
        <v>132</v>
      </c>
      <c r="N12">
        <f>D12*0.17+E12*0.17+F12*0.17+G12*0.17+H12*0.17</f>
        <v>22.44</v>
      </c>
      <c r="O12">
        <f>I12*0.15</f>
        <v>0</v>
      </c>
      <c r="P12">
        <f>ROUND(N12+O12,0)</f>
        <v>22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97</v>
      </c>
      <c r="E13" s="13">
        <v>75</v>
      </c>
      <c r="F13" s="14"/>
      <c r="G13" s="13"/>
      <c r="H13" s="13"/>
      <c r="I13" s="13"/>
      <c r="J13" s="13"/>
      <c r="M13">
        <f>D13+E13+F13+G13+H13</f>
        <v>172</v>
      </c>
      <c r="N13">
        <f>D13*0.17+E13*0.17+F13*0.17+G13*0.17+H13*0.17</f>
        <v>29.240000000000002</v>
      </c>
      <c r="O13">
        <f>I13*0.15</f>
        <v>0</v>
      </c>
      <c r="P13">
        <f>ROUND(N13+O13,0)</f>
        <v>29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88</v>
      </c>
      <c r="E14" s="13">
        <v>93</v>
      </c>
      <c r="F14" s="14"/>
      <c r="G14" s="13"/>
      <c r="H14" s="13"/>
      <c r="I14" s="13"/>
      <c r="J14" s="13"/>
      <c r="M14">
        <f>D14+E14+F14+G14+H14</f>
        <v>181</v>
      </c>
      <c r="N14">
        <f>D14*0.17+E14*0.17+F14*0.17+G14*0.17+H14*0.17</f>
        <v>30.770000000000003</v>
      </c>
      <c r="O14">
        <f>I14*0.15</f>
        <v>0</v>
      </c>
      <c r="P14">
        <f>ROUND(N14+O14,0)</f>
        <v>31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92</v>
      </c>
      <c r="E15" s="13">
        <v>90</v>
      </c>
      <c r="F15" s="14"/>
      <c r="G15" s="13"/>
      <c r="H15" s="13"/>
      <c r="I15" s="13"/>
      <c r="J15" s="13"/>
      <c r="M15">
        <f>D15+E15+F15+G15+H15</f>
        <v>182</v>
      </c>
      <c r="N15">
        <f>D15*0.17+E15*0.17+F15*0.17+G15*0.17+H15*0.17</f>
        <v>30.94</v>
      </c>
      <c r="O15">
        <f>I15*0.15</f>
        <v>0</v>
      </c>
      <c r="P15">
        <f>ROUND(N15+O15,0)</f>
        <v>31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98</v>
      </c>
      <c r="E16" s="13">
        <v>91</v>
      </c>
      <c r="F16" s="14"/>
      <c r="G16" s="13"/>
      <c r="H16" s="13"/>
      <c r="I16" s="13"/>
      <c r="J16" s="13"/>
      <c r="M16">
        <f>D16+E16+F16+G16+H16</f>
        <v>189</v>
      </c>
      <c r="N16">
        <f>D16*0.17+E16*0.17+F16*0.17+G16*0.17+H16*0.17</f>
        <v>32.130000000000003</v>
      </c>
      <c r="O16">
        <f>I16*0.15</f>
        <v>0</v>
      </c>
      <c r="P16">
        <f>ROUND(N16+O16,0)</f>
        <v>32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88</v>
      </c>
      <c r="E17" s="13">
        <v>91</v>
      </c>
      <c r="F17" s="14"/>
      <c r="G17" s="13"/>
      <c r="H17" s="13"/>
      <c r="I17" s="13"/>
      <c r="J17" s="13"/>
      <c r="M17">
        <f>D17+E17+F17+G17+H17</f>
        <v>179</v>
      </c>
      <c r="N17">
        <f>D17*0.17+E17*0.17+F17*0.17+G17*0.17+H17*0.17</f>
        <v>30.43</v>
      </c>
      <c r="O17">
        <f>I17*0.15</f>
        <v>0</v>
      </c>
      <c r="P17">
        <f>ROUND(N17+O17,0)</f>
        <v>30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87</v>
      </c>
      <c r="E18" s="13">
        <v>98</v>
      </c>
      <c r="F18" s="14"/>
      <c r="G18" s="13"/>
      <c r="H18" s="13"/>
      <c r="I18" s="13"/>
      <c r="J18" s="13"/>
      <c r="M18">
        <f>D18+E18+F18+G18+H18</f>
        <v>185</v>
      </c>
      <c r="N18">
        <f>D18*0.17+E18*0.17+F18*0.17+G18*0.17+H18*0.17</f>
        <v>31.450000000000003</v>
      </c>
      <c r="O18">
        <f>I18*0.15</f>
        <v>0</v>
      </c>
      <c r="P18">
        <f>ROUND(N18+O18,0)</f>
        <v>31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80</v>
      </c>
      <c r="E19" s="13">
        <v>75</v>
      </c>
      <c r="F19" s="14"/>
      <c r="G19" s="13"/>
      <c r="H19" s="13"/>
      <c r="I19" s="13"/>
      <c r="J19" s="13"/>
      <c r="M19">
        <f>D19+E19+F19+G19+H19</f>
        <v>155</v>
      </c>
      <c r="N19">
        <f>D19*0.17+E19*0.17+F19*0.17+G19*0.17+H19*0.17</f>
        <v>26.35</v>
      </c>
      <c r="O19">
        <f>I19*0.15</f>
        <v>0</v>
      </c>
      <c r="P19">
        <f>ROUND(N19+O19,0)</f>
        <v>26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98</v>
      </c>
      <c r="E20" s="13">
        <v>80</v>
      </c>
      <c r="F20" s="14"/>
      <c r="G20" s="13"/>
      <c r="H20" s="13"/>
      <c r="I20" s="13"/>
      <c r="J20" s="13"/>
      <c r="M20">
        <f>D20+E20+F20+G20+H20</f>
        <v>178</v>
      </c>
      <c r="N20">
        <f>D20*0.17+E20*0.17+F20*0.17+G20*0.17+H20*0.17</f>
        <v>30.26</v>
      </c>
      <c r="O20">
        <f>I20*0.15</f>
        <v>0</v>
      </c>
      <c r="P20">
        <f>ROUND(N20+O20,0)</f>
        <v>30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98</v>
      </c>
      <c r="E21" s="13">
        <v>92</v>
      </c>
      <c r="F21" s="14"/>
      <c r="G21" s="13"/>
      <c r="H21" s="13"/>
      <c r="I21" s="13"/>
      <c r="J21" s="13"/>
      <c r="M21">
        <f>D21+E21+F21+G21+H21</f>
        <v>190</v>
      </c>
      <c r="N21">
        <f>D21*0.17+E21*0.17+F21*0.17+G21*0.17+H21*0.17</f>
        <v>32.299999999999997</v>
      </c>
      <c r="O21">
        <f>I21*0.15</f>
        <v>0</v>
      </c>
      <c r="P21">
        <f>ROUND(N21+O21,0)</f>
        <v>32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78</v>
      </c>
      <c r="E22" s="13">
        <v>67</v>
      </c>
      <c r="F22" s="14"/>
      <c r="G22" s="13"/>
      <c r="H22" s="13"/>
      <c r="I22" s="13"/>
      <c r="J22" s="13"/>
      <c r="M22">
        <f>D22+E22+F22+G22+H22</f>
        <v>145</v>
      </c>
      <c r="N22">
        <f>D22*0.17+E22*0.17+F22*0.17+G22*0.17+H22*0.17</f>
        <v>24.650000000000002</v>
      </c>
      <c r="O22">
        <f>I22*0.15</f>
        <v>0</v>
      </c>
      <c r="P22">
        <f>ROUND(N22+O22,0)</f>
        <v>25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95</v>
      </c>
      <c r="E23" s="13">
        <v>87</v>
      </c>
      <c r="F23" s="14"/>
      <c r="G23" s="13"/>
      <c r="H23" s="13"/>
      <c r="I23" s="13"/>
      <c r="J23" s="13"/>
      <c r="M23">
        <f>D23+E23+F23+G23+H23</f>
        <v>182</v>
      </c>
      <c r="N23">
        <f>D23*0.17+E23*0.17+F23*0.17+G23*0.17+H23*0.17</f>
        <v>30.940000000000005</v>
      </c>
      <c r="O23">
        <f>I23*0.15</f>
        <v>0</v>
      </c>
      <c r="P23">
        <f>ROUND(N23+O23,0)</f>
        <v>31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90</v>
      </c>
      <c r="E24" s="13">
        <v>65</v>
      </c>
      <c r="F24" s="14"/>
      <c r="G24" s="13"/>
      <c r="H24" s="13"/>
      <c r="I24" s="13"/>
      <c r="J24" s="13"/>
      <c r="M24">
        <f>D24+E24+F24+G24+H24</f>
        <v>155</v>
      </c>
      <c r="N24">
        <f>D24*0.17+E24*0.17+F24*0.17+G24*0.17+H24*0.17</f>
        <v>26.35</v>
      </c>
      <c r="O24">
        <f>I24*0.15</f>
        <v>0</v>
      </c>
      <c r="P24">
        <f>ROUND(N24+O24,0)</f>
        <v>26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80</v>
      </c>
      <c r="E25" s="13">
        <v>94</v>
      </c>
      <c r="F25" s="14"/>
      <c r="G25" s="13"/>
      <c r="H25" s="13"/>
      <c r="I25" s="13"/>
      <c r="J25" s="13"/>
      <c r="M25">
        <f>D25+E25+F25+G25+H25</f>
        <v>174</v>
      </c>
      <c r="N25">
        <f>D25*0.17+E25*0.17+F25*0.17+G25*0.17+H25*0.17</f>
        <v>29.580000000000002</v>
      </c>
      <c r="O25">
        <f>I25*0.15</f>
        <v>0</v>
      </c>
      <c r="P25">
        <f>ROUND(N25+O25,0)</f>
        <v>30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100</v>
      </c>
      <c r="E26" s="13">
        <v>87</v>
      </c>
      <c r="F26" s="14"/>
      <c r="G26" s="13"/>
      <c r="H26" s="13"/>
      <c r="I26" s="13"/>
      <c r="J26" s="13"/>
      <c r="M26">
        <f>D26+E26+F26+G26+H26</f>
        <v>187</v>
      </c>
      <c r="N26">
        <f>D26*0.17+E26*0.17+F26*0.17+G26*0.17+H26*0.17</f>
        <v>31.79</v>
      </c>
      <c r="O26">
        <f>I26*0.15</f>
        <v>0</v>
      </c>
      <c r="P26">
        <f>ROUND(N26+O26,0)</f>
        <v>32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87</v>
      </c>
      <c r="E27" s="13">
        <v>86</v>
      </c>
      <c r="F27" s="14"/>
      <c r="G27" s="13"/>
      <c r="H27" s="13"/>
      <c r="I27" s="13"/>
      <c r="J27" s="13"/>
      <c r="M27">
        <f>D27+E27+F27+G27+H27</f>
        <v>173</v>
      </c>
      <c r="N27">
        <f>D27*0.17+E27*0.17+F27*0.17+G27*0.17+H27*0.17</f>
        <v>29.410000000000004</v>
      </c>
      <c r="O27">
        <f>I27*0.15</f>
        <v>0</v>
      </c>
      <c r="P27">
        <f>ROUND(N27+O27,0)</f>
        <v>29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78</v>
      </c>
      <c r="E28" s="13">
        <v>73</v>
      </c>
      <c r="F28" s="14"/>
      <c r="G28" s="13"/>
      <c r="H28" s="13"/>
      <c r="I28" s="13"/>
      <c r="J28" s="13"/>
      <c r="M28">
        <f>D28+E28+F28+G28+H28</f>
        <v>151</v>
      </c>
      <c r="N28">
        <f>D28*0.17+E28*0.17+F28*0.17+G28*0.17+H28*0.17</f>
        <v>25.67</v>
      </c>
      <c r="O28">
        <f>I28*0.15</f>
        <v>0</v>
      </c>
      <c r="P28">
        <f>ROUND(N28+O28,0)</f>
        <v>26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98</v>
      </c>
      <c r="E29" s="13">
        <v>69</v>
      </c>
      <c r="F29" s="14"/>
      <c r="G29" s="13"/>
      <c r="H29" s="13"/>
      <c r="I29" s="13"/>
      <c r="J29" s="13"/>
      <c r="M29">
        <f>D29+E29+F29+G29+H29</f>
        <v>167</v>
      </c>
      <c r="N29">
        <f>D29*0.17+E29*0.17+F29*0.17+G29*0.17+H29*0.17</f>
        <v>28.39</v>
      </c>
      <c r="O29">
        <f>I29*0.15</f>
        <v>0</v>
      </c>
      <c r="P29">
        <f>ROUND(N29+O29,0)</f>
        <v>28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98</v>
      </c>
      <c r="E30" s="13">
        <v>98</v>
      </c>
      <c r="F30" s="14"/>
      <c r="G30" s="13"/>
      <c r="H30" s="13"/>
      <c r="I30" s="13"/>
      <c r="J30" s="13"/>
      <c r="M30">
        <f>D30+E30+F30+G30+H30</f>
        <v>196</v>
      </c>
      <c r="N30">
        <f>D30*0.17+E30*0.17+F30*0.17+G30*0.17+H30*0.17</f>
        <v>33.32</v>
      </c>
      <c r="O30">
        <f>I30*0.15</f>
        <v>0</v>
      </c>
      <c r="P30">
        <f>ROUND(N30+O30,0)</f>
        <v>33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98</v>
      </c>
      <c r="E31" s="13">
        <v>84</v>
      </c>
      <c r="F31" s="14"/>
      <c r="G31" s="13"/>
      <c r="H31" s="13"/>
      <c r="I31" s="13"/>
      <c r="J31" s="13"/>
      <c r="M31">
        <f>D31+E31+F31+G31+H31</f>
        <v>182</v>
      </c>
      <c r="N31">
        <f>D31*0.17+E31*0.17+F31*0.17+G31*0.17+H31*0.17</f>
        <v>30.94</v>
      </c>
      <c r="O31">
        <f>I31*0.15</f>
        <v>0</v>
      </c>
      <c r="P31">
        <f>ROUND(N31+O31,0)</f>
        <v>31</v>
      </c>
    </row>
    <row r="32" spans="1:16" x14ac:dyDescent="0.25">
      <c r="A32" s="11" t="s">
        <v>72</v>
      </c>
      <c r="B32" s="11">
        <v>30</v>
      </c>
      <c r="C32" s="12" t="s">
        <v>73</v>
      </c>
      <c r="D32" s="13">
        <v>78</v>
      </c>
      <c r="E32" s="13">
        <v>48</v>
      </c>
      <c r="F32" s="14"/>
      <c r="G32" s="13"/>
      <c r="H32" s="13"/>
      <c r="I32" s="13"/>
      <c r="J32" s="13"/>
      <c r="M32">
        <f>D32+E32+F32+G32+H32</f>
        <v>126</v>
      </c>
      <c r="N32">
        <f>D32*0.17+E32*0.17+F32*0.17+G32*0.17+H32*0.17</f>
        <v>21.42</v>
      </c>
      <c r="O32">
        <f>I32*0.15</f>
        <v>0</v>
      </c>
      <c r="P32">
        <f>ROUND(N32+O32,0)</f>
        <v>21</v>
      </c>
    </row>
    <row r="33" spans="1:16" x14ac:dyDescent="0.25">
      <c r="A33" s="11" t="s">
        <v>74</v>
      </c>
      <c r="B33" s="11">
        <v>31</v>
      </c>
      <c r="C33" s="12" t="s">
        <v>75</v>
      </c>
      <c r="D33" s="13">
        <v>85</v>
      </c>
      <c r="E33" s="13">
        <v>65</v>
      </c>
      <c r="F33" s="14"/>
      <c r="G33" s="13"/>
      <c r="H33" s="13"/>
      <c r="I33" s="13"/>
      <c r="J33" s="13"/>
      <c r="M33">
        <f>D33+E33+F33+G33+H33</f>
        <v>150</v>
      </c>
      <c r="N33">
        <f>D33*0.17+E33*0.17+F33*0.17+G33*0.17+H33*0.17</f>
        <v>25.5</v>
      </c>
      <c r="O33">
        <f>I33*0.15</f>
        <v>0</v>
      </c>
      <c r="P33">
        <f>ROUND(N33+O33,0)</f>
        <v>26</v>
      </c>
    </row>
    <row r="34" spans="1:16" x14ac:dyDescent="0.25">
      <c r="A34" s="11" t="s">
        <v>76</v>
      </c>
      <c r="B34" s="11">
        <v>32</v>
      </c>
      <c r="C34" s="12" t="s">
        <v>77</v>
      </c>
      <c r="D34" s="13">
        <v>98</v>
      </c>
      <c r="E34" s="13">
        <v>87</v>
      </c>
      <c r="F34" s="14"/>
      <c r="G34" s="13"/>
      <c r="H34" s="13"/>
      <c r="I34" s="13"/>
      <c r="J34" s="13"/>
      <c r="M34">
        <f>D34+E34+F34+G34+H34</f>
        <v>185</v>
      </c>
      <c r="N34">
        <f>D34*0.17+E34*0.17+F34*0.17+G34*0.17+H34*0.17</f>
        <v>31.450000000000003</v>
      </c>
      <c r="O34">
        <f>I34*0.15</f>
        <v>0</v>
      </c>
      <c r="P34">
        <f>ROUND(N34+O34,0)</f>
        <v>31</v>
      </c>
    </row>
    <row r="35" spans="1:16" x14ac:dyDescent="0.25">
      <c r="A35" s="11" t="s">
        <v>78</v>
      </c>
      <c r="B35" s="11">
        <v>33</v>
      </c>
      <c r="C35" s="12" t="s">
        <v>79</v>
      </c>
      <c r="D35" s="13">
        <v>90</v>
      </c>
      <c r="E35" s="13">
        <v>69</v>
      </c>
      <c r="F35" s="14"/>
      <c r="G35" s="13"/>
      <c r="H35" s="13"/>
      <c r="I35" s="13"/>
      <c r="J35" s="13"/>
      <c r="M35">
        <f>D35+E35+F35+G35+H35</f>
        <v>159</v>
      </c>
      <c r="N35">
        <f>D35*0.17+E35*0.17+F35*0.17+G35*0.17+H35*0.17</f>
        <v>27.03</v>
      </c>
      <c r="O35">
        <f>I35*0.15</f>
        <v>0</v>
      </c>
      <c r="P35">
        <f>ROUND(N35+O35,0)</f>
        <v>27</v>
      </c>
    </row>
    <row r="36" spans="1:16" x14ac:dyDescent="0.25">
      <c r="A36" s="11" t="s">
        <v>80</v>
      </c>
      <c r="B36" s="11">
        <v>34</v>
      </c>
      <c r="C36" s="12" t="s">
        <v>81</v>
      </c>
      <c r="D36" s="13">
        <v>80</v>
      </c>
      <c r="E36" s="13">
        <v>76</v>
      </c>
      <c r="F36" s="14"/>
      <c r="G36" s="13"/>
      <c r="H36" s="13"/>
      <c r="I36" s="13"/>
      <c r="J36" s="13"/>
      <c r="M36">
        <f>D36+E36+F36+G36+H36</f>
        <v>156</v>
      </c>
      <c r="N36">
        <f>D36*0.17+E36*0.17+F36*0.17+G36*0.17+H36*0.17</f>
        <v>26.520000000000003</v>
      </c>
      <c r="O36">
        <f>I36*0.15</f>
        <v>0</v>
      </c>
      <c r="P36">
        <f>ROUND(N36+O36,0)</f>
        <v>27</v>
      </c>
    </row>
    <row r="37" spans="1:16" x14ac:dyDescent="0.25">
      <c r="A37" s="11" t="s">
        <v>82</v>
      </c>
      <c r="B37" s="11">
        <v>35</v>
      </c>
      <c r="C37" s="12" t="s">
        <v>83</v>
      </c>
      <c r="D37" s="13">
        <v>80</v>
      </c>
      <c r="E37" s="13">
        <v>77</v>
      </c>
      <c r="F37" s="14"/>
      <c r="G37" s="13"/>
      <c r="H37" s="13"/>
      <c r="I37" s="13"/>
      <c r="J37" s="13"/>
      <c r="M37">
        <f>D37+E37+F37+G37+H37</f>
        <v>157</v>
      </c>
      <c r="N37">
        <f>D37*0.17+E37*0.17+F37*0.17+G37*0.17+H37*0.17</f>
        <v>26.690000000000005</v>
      </c>
      <c r="O37">
        <f>I37*0.15</f>
        <v>0</v>
      </c>
      <c r="P37">
        <f>ROUND(N37+O37,0)</f>
        <v>27</v>
      </c>
    </row>
  </sheetData>
  <sheetProtection algorithmName="SHA-512" hashValue="4r4RtsdY5KpRcZ7Qgrz2H7/Cmot/+KagVlp9ZZ/Zf8dtzOR6FW1SLz/XlPoM+UTGCy1/eG9jjvsxcgoBQXog3Q==" saltValue="BelOaQrN0s0qCjDDGiG6lg==" spinCount="100000" sheet="1" objects="1" scenarios="1"/>
  <dataValidations count="35">
    <dataValidation type="whole" allowBlank="1" showInputMessage="1" showErrorMessage="1" errorTitle="Valor fuera de rango" error="Ingrese un valor correcto" sqref="F3" xr:uid="{1DE9F478-8D2E-462D-930B-19E2C1E30553}">
      <formula1>0</formula1>
      <formula2>100</formula2>
    </dataValidation>
    <dataValidation type="whole" allowBlank="1" showInputMessage="1" showErrorMessage="1" errorTitle="Valor fuera de rango" error="Ingrese un valor correcto" sqref="F4" xr:uid="{DD656D5E-3D27-4B2F-8E09-02C0AC81B882}">
      <formula1>0</formula1>
      <formula2>100</formula2>
    </dataValidation>
    <dataValidation type="whole" allowBlank="1" showInputMessage="1" showErrorMessage="1" errorTitle="Valor fuera de rango" error="Ingrese un valor correcto" sqref="F5" xr:uid="{468842B9-45D4-4516-8153-66CA1807F3E5}">
      <formula1>0</formula1>
      <formula2>100</formula2>
    </dataValidation>
    <dataValidation type="whole" allowBlank="1" showInputMessage="1" showErrorMessage="1" errorTitle="Valor fuera de rango" error="Ingrese un valor correcto" sqref="F6" xr:uid="{AAC18EBE-B5CD-4C35-BC93-3A38A71F35A8}">
      <formula1>0</formula1>
      <formula2>100</formula2>
    </dataValidation>
    <dataValidation type="whole" allowBlank="1" showInputMessage="1" showErrorMessage="1" errorTitle="Valor fuera de rango" error="Ingrese un valor correcto" sqref="F7" xr:uid="{9D2CBE8D-F060-4A60-AA24-C745555D45EC}">
      <formula1>0</formula1>
      <formula2>100</formula2>
    </dataValidation>
    <dataValidation type="whole" allowBlank="1" showInputMessage="1" showErrorMessage="1" errorTitle="Valor fuera de rango" error="Ingrese un valor correcto" sqref="F8" xr:uid="{E03B479E-109F-4844-B8EB-46279ECC28A6}">
      <formula1>0</formula1>
      <formula2>100</formula2>
    </dataValidation>
    <dataValidation type="whole" allowBlank="1" showInputMessage="1" showErrorMessage="1" errorTitle="Valor fuera de rango" error="Ingrese un valor correcto" sqref="F9" xr:uid="{B214C5B7-1E79-473D-9DEC-79D4D7C435C5}">
      <formula1>0</formula1>
      <formula2>100</formula2>
    </dataValidation>
    <dataValidation type="whole" allowBlank="1" showInputMessage="1" showErrorMessage="1" errorTitle="Valor fuera de rango" error="Ingrese un valor correcto" sqref="F10" xr:uid="{A2832A5E-5671-4F81-9362-3251711D6251}">
      <formula1>0</formula1>
      <formula2>100</formula2>
    </dataValidation>
    <dataValidation type="whole" allowBlank="1" showInputMessage="1" showErrorMessage="1" errorTitle="Valor fuera de rango" error="Ingrese un valor correcto" sqref="F11" xr:uid="{5E8FE38E-DE49-44AA-9D02-4C15F9D516B4}">
      <formula1>0</formula1>
      <formula2>100</formula2>
    </dataValidation>
    <dataValidation type="whole" allowBlank="1" showInputMessage="1" showErrorMessage="1" errorTitle="Valor fuera de rango" error="Ingrese un valor correcto" sqref="F12" xr:uid="{A6C0A4FA-0253-4F7D-A3F4-5716B81BDE3A}">
      <formula1>0</formula1>
      <formula2>100</formula2>
    </dataValidation>
    <dataValidation type="whole" allowBlank="1" showInputMessage="1" showErrorMessage="1" errorTitle="Valor fuera de rango" error="Ingrese un valor correcto" sqref="F13" xr:uid="{343F243F-33AA-41AE-82AF-67EF18306956}">
      <formula1>0</formula1>
      <formula2>100</formula2>
    </dataValidation>
    <dataValidation type="whole" allowBlank="1" showInputMessage="1" showErrorMessage="1" errorTitle="Valor fuera de rango" error="Ingrese un valor correcto" sqref="F14" xr:uid="{DF6F7148-B4F7-4D85-8E1D-862E22A41887}">
      <formula1>0</formula1>
      <formula2>100</formula2>
    </dataValidation>
    <dataValidation type="whole" allowBlank="1" showInputMessage="1" showErrorMessage="1" errorTitle="Valor fuera de rango" error="Ingrese un valor correcto" sqref="F15" xr:uid="{9627820D-00E5-4C4B-9E98-8890765DD39E}">
      <formula1>0</formula1>
      <formula2>100</formula2>
    </dataValidation>
    <dataValidation type="whole" allowBlank="1" showInputMessage="1" showErrorMessage="1" errorTitle="Valor fuera de rango" error="Ingrese un valor correcto" sqref="F16" xr:uid="{6C4B4B97-69E0-4F48-A7E0-71B3C7E7193D}">
      <formula1>0</formula1>
      <formula2>100</formula2>
    </dataValidation>
    <dataValidation type="whole" allowBlank="1" showInputMessage="1" showErrorMessage="1" errorTitle="Valor fuera de rango" error="Ingrese un valor correcto" sqref="F17" xr:uid="{EB63567E-1432-4B07-85A0-3A868E4A53B8}">
      <formula1>0</formula1>
      <formula2>100</formula2>
    </dataValidation>
    <dataValidation type="whole" allowBlank="1" showInputMessage="1" showErrorMessage="1" errorTitle="Valor fuera de rango" error="Ingrese un valor correcto" sqref="F18" xr:uid="{FFAD77F1-AA04-4B8E-9C7D-054BB68998B3}">
      <formula1>0</formula1>
      <formula2>100</formula2>
    </dataValidation>
    <dataValidation type="whole" allowBlank="1" showInputMessage="1" showErrorMessage="1" errorTitle="Valor fuera de rango" error="Ingrese un valor correcto" sqref="F19" xr:uid="{2A620E53-4096-4AD8-99AC-ED9B5F1170E2}">
      <formula1>0</formula1>
      <formula2>100</formula2>
    </dataValidation>
    <dataValidation type="whole" allowBlank="1" showInputMessage="1" showErrorMessage="1" errorTitle="Valor fuera de rango" error="Ingrese un valor correcto" sqref="F20" xr:uid="{3CB8C200-D3FA-4829-A967-2BF796AEDE40}">
      <formula1>0</formula1>
      <formula2>100</formula2>
    </dataValidation>
    <dataValidation type="whole" allowBlank="1" showInputMessage="1" showErrorMessage="1" errorTitle="Valor fuera de rango" error="Ingrese un valor correcto" sqref="F21" xr:uid="{70B75D2F-FA4B-4FF1-B032-DE61C52FCCE8}">
      <formula1>0</formula1>
      <formula2>100</formula2>
    </dataValidation>
    <dataValidation type="whole" allowBlank="1" showInputMessage="1" showErrorMessage="1" errorTitle="Valor fuera de rango" error="Ingrese un valor correcto" sqref="F22" xr:uid="{A5182B22-46A9-4395-8DAD-424BA4A480CF}">
      <formula1>0</formula1>
      <formula2>100</formula2>
    </dataValidation>
    <dataValidation type="whole" allowBlank="1" showInputMessage="1" showErrorMessage="1" errorTitle="Valor fuera de rango" error="Ingrese un valor correcto" sqref="F23" xr:uid="{157B5361-BDB2-436B-822A-3D38DE2166A4}">
      <formula1>0</formula1>
      <formula2>100</formula2>
    </dataValidation>
    <dataValidation type="whole" allowBlank="1" showInputMessage="1" showErrorMessage="1" errorTitle="Valor fuera de rango" error="Ingrese un valor correcto" sqref="F24" xr:uid="{BAA42D16-3A50-4193-A343-768C587914F4}">
      <formula1>0</formula1>
      <formula2>100</formula2>
    </dataValidation>
    <dataValidation type="whole" allowBlank="1" showInputMessage="1" showErrorMessage="1" errorTitle="Valor fuera de rango" error="Ingrese un valor correcto" sqref="F25" xr:uid="{0BE972A2-6B98-4EAC-BCBC-B86F1917D3A9}">
      <formula1>0</formula1>
      <formula2>100</formula2>
    </dataValidation>
    <dataValidation type="whole" allowBlank="1" showInputMessage="1" showErrorMessage="1" errorTitle="Valor fuera de rango" error="Ingrese un valor correcto" sqref="F26" xr:uid="{C6FA4D11-45F6-4023-8FD7-60B5549E9E0A}">
      <formula1>0</formula1>
      <formula2>100</formula2>
    </dataValidation>
    <dataValidation type="whole" allowBlank="1" showInputMessage="1" showErrorMessage="1" errorTitle="Valor fuera de rango" error="Ingrese un valor correcto" sqref="F27" xr:uid="{D218BC81-2DD6-496C-8896-8713117A6CE5}">
      <formula1>0</formula1>
      <formula2>100</formula2>
    </dataValidation>
    <dataValidation type="whole" allowBlank="1" showInputMessage="1" showErrorMessage="1" errorTitle="Valor fuera de rango" error="Ingrese un valor correcto" sqref="F28" xr:uid="{A3AE7043-6301-4E78-AE5E-C7EC3DB9FE58}">
      <formula1>0</formula1>
      <formula2>100</formula2>
    </dataValidation>
    <dataValidation type="whole" allowBlank="1" showInputMessage="1" showErrorMessage="1" errorTitle="Valor fuera de rango" error="Ingrese un valor correcto" sqref="F29" xr:uid="{763261D1-D51F-4D22-BA79-7F8E54FFFECE}">
      <formula1>0</formula1>
      <formula2>100</formula2>
    </dataValidation>
    <dataValidation type="whole" allowBlank="1" showInputMessage="1" showErrorMessage="1" errorTitle="Valor fuera de rango" error="Ingrese un valor correcto" sqref="F30" xr:uid="{B79F8A65-2DA4-4314-994D-D3C0354C6E29}">
      <formula1>0</formula1>
      <formula2>100</formula2>
    </dataValidation>
    <dataValidation type="whole" allowBlank="1" showInputMessage="1" showErrorMessage="1" errorTitle="Valor fuera de rango" error="Ingrese un valor correcto" sqref="F31" xr:uid="{FAB71977-15FB-4FF1-BF2F-68C89F84C8B8}">
      <formula1>0</formula1>
      <formula2>100</formula2>
    </dataValidation>
    <dataValidation type="whole" allowBlank="1" showInputMessage="1" showErrorMessage="1" errorTitle="Valor fuera de rango" error="Ingrese un valor correcto" sqref="F32" xr:uid="{BA5806B7-481A-4518-8E4A-0A4B93DF1926}">
      <formula1>0</formula1>
      <formula2>100</formula2>
    </dataValidation>
    <dataValidation type="whole" allowBlank="1" showInputMessage="1" showErrorMessage="1" errorTitle="Valor fuera de rango" error="Ingrese un valor correcto" sqref="F33" xr:uid="{32F6C28A-7E05-4FCA-9308-B14F269DCECD}">
      <formula1>0</formula1>
      <formula2>100</formula2>
    </dataValidation>
    <dataValidation type="whole" allowBlank="1" showInputMessage="1" showErrorMessage="1" errorTitle="Valor fuera de rango" error="Ingrese un valor correcto" sqref="F34" xr:uid="{CE8297E8-363E-4295-97AB-FCD46D5C47DF}">
      <formula1>0</formula1>
      <formula2>100</formula2>
    </dataValidation>
    <dataValidation type="whole" allowBlank="1" showInputMessage="1" showErrorMessage="1" errorTitle="Valor fuera de rango" error="Ingrese un valor correcto" sqref="F35" xr:uid="{BD0CA119-2C96-42ED-AF11-8C6703F591FD}">
      <formula1>0</formula1>
      <formula2>100</formula2>
    </dataValidation>
    <dataValidation type="whole" allowBlank="1" showInputMessage="1" showErrorMessage="1" errorTitle="Valor fuera de rango" error="Ingrese un valor correcto" sqref="F36" xr:uid="{8E883DD1-4C62-4448-8329-A1492F7C5F4D}">
      <formula1>0</formula1>
      <formula2>100</formula2>
    </dataValidation>
    <dataValidation type="whole" allowBlank="1" showInputMessage="1" showErrorMessage="1" errorTitle="Valor fuera de rango" error="Ingrese un valor correcto" sqref="F37" xr:uid="{B4A82E3C-B860-4A24-A775-A0E342BF3488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1F9D2-1C48-43AB-8D12-45C0DEB49934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71093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85</v>
      </c>
      <c r="C1" s="1" t="s">
        <v>86</v>
      </c>
      <c r="D1" s="5" t="s">
        <v>161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159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88</v>
      </c>
      <c r="B3" s="11">
        <v>1</v>
      </c>
      <c r="C3" s="12" t="s">
        <v>89</v>
      </c>
      <c r="D3" s="13">
        <v>98</v>
      </c>
      <c r="E3" s="13">
        <v>100</v>
      </c>
      <c r="F3" s="14"/>
      <c r="G3" s="13"/>
      <c r="H3" s="13"/>
      <c r="I3" s="13"/>
      <c r="J3" s="13"/>
      <c r="M3">
        <f>D3+E3+F3+G3+H3</f>
        <v>198</v>
      </c>
      <c r="N3">
        <f>D3*0.17+E3*0.17+F3*0.17+G3*0.17+H3*0.17</f>
        <v>33.659999999999997</v>
      </c>
      <c r="O3">
        <f>I3*0.15</f>
        <v>0</v>
      </c>
      <c r="P3">
        <f>ROUND(N3+O3,0)</f>
        <v>34</v>
      </c>
    </row>
    <row r="4" spans="1:16" x14ac:dyDescent="0.25">
      <c r="A4" s="11" t="s">
        <v>90</v>
      </c>
      <c r="B4" s="11">
        <v>2</v>
      </c>
      <c r="C4" s="12" t="s">
        <v>91</v>
      </c>
      <c r="D4" s="13">
        <v>85</v>
      </c>
      <c r="E4" s="13">
        <v>48</v>
      </c>
      <c r="F4" s="14"/>
      <c r="G4" s="13"/>
      <c r="H4" s="13"/>
      <c r="I4" s="13"/>
      <c r="J4" s="13"/>
      <c r="M4">
        <f>D4+E4+F4+G4+H4</f>
        <v>133</v>
      </c>
      <c r="N4">
        <f>D4*0.17+E4*0.17+F4*0.17+G4*0.17+H4*0.17</f>
        <v>22.61</v>
      </c>
      <c r="O4">
        <f>I4*0.15</f>
        <v>0</v>
      </c>
      <c r="P4">
        <f>ROUND(N4+O4,0)</f>
        <v>23</v>
      </c>
    </row>
    <row r="5" spans="1:16" x14ac:dyDescent="0.25">
      <c r="A5" s="11" t="s">
        <v>92</v>
      </c>
      <c r="B5" s="11">
        <v>3</v>
      </c>
      <c r="C5" s="12" t="s">
        <v>93</v>
      </c>
      <c r="D5" s="13">
        <v>95</v>
      </c>
      <c r="E5" s="13">
        <v>73</v>
      </c>
      <c r="F5" s="14"/>
      <c r="G5" s="13"/>
      <c r="H5" s="13"/>
      <c r="I5" s="13"/>
      <c r="J5" s="13"/>
      <c r="M5">
        <f>D5+E5+F5+G5+H5</f>
        <v>168</v>
      </c>
      <c r="N5">
        <f>D5*0.17+E5*0.17+F5*0.17+G5*0.17+H5*0.17</f>
        <v>28.560000000000002</v>
      </c>
      <c r="O5">
        <f>I5*0.15</f>
        <v>0</v>
      </c>
      <c r="P5">
        <f>ROUND(N5+O5,0)</f>
        <v>29</v>
      </c>
    </row>
    <row r="6" spans="1:16" x14ac:dyDescent="0.25">
      <c r="A6" s="11" t="s">
        <v>94</v>
      </c>
      <c r="B6" s="11">
        <v>4</v>
      </c>
      <c r="C6" s="12" t="s">
        <v>95</v>
      </c>
      <c r="D6" s="13">
        <v>98</v>
      </c>
      <c r="E6" s="13">
        <v>100</v>
      </c>
      <c r="F6" s="14"/>
      <c r="G6" s="13"/>
      <c r="H6" s="13"/>
      <c r="I6" s="13"/>
      <c r="J6" s="13"/>
      <c r="M6">
        <f>D6+E6+F6+G6+H6</f>
        <v>198</v>
      </c>
      <c r="N6">
        <f>D6*0.17+E6*0.17+F6*0.17+G6*0.17+H6*0.17</f>
        <v>33.659999999999997</v>
      </c>
      <c r="O6">
        <f>I6*0.15</f>
        <v>0</v>
      </c>
      <c r="P6">
        <f>ROUND(N6+O6,0)</f>
        <v>34</v>
      </c>
    </row>
    <row r="7" spans="1:16" x14ac:dyDescent="0.25">
      <c r="A7" s="11" t="s">
        <v>96</v>
      </c>
      <c r="B7" s="11">
        <v>5</v>
      </c>
      <c r="C7" s="12" t="s">
        <v>97</v>
      </c>
      <c r="D7" s="13">
        <v>85</v>
      </c>
      <c r="E7" s="13">
        <v>82</v>
      </c>
      <c r="F7" s="14"/>
      <c r="G7" s="13"/>
      <c r="H7" s="13"/>
      <c r="I7" s="13"/>
      <c r="J7" s="13"/>
      <c r="M7">
        <f>D7+E7+F7+G7+H7</f>
        <v>167</v>
      </c>
      <c r="N7">
        <f>D7*0.17+E7*0.17+F7*0.17+G7*0.17+H7*0.17</f>
        <v>28.39</v>
      </c>
      <c r="O7">
        <f>I7*0.15</f>
        <v>0</v>
      </c>
      <c r="P7">
        <f>ROUND(N7+O7,0)</f>
        <v>28</v>
      </c>
    </row>
    <row r="8" spans="1:16" x14ac:dyDescent="0.25">
      <c r="A8" s="11" t="s">
        <v>98</v>
      </c>
      <c r="B8" s="11">
        <v>6</v>
      </c>
      <c r="C8" s="12" t="s">
        <v>99</v>
      </c>
      <c r="D8" s="13">
        <v>90</v>
      </c>
      <c r="E8" s="13">
        <v>74</v>
      </c>
      <c r="F8" s="14"/>
      <c r="G8" s="13"/>
      <c r="H8" s="13"/>
      <c r="I8" s="13"/>
      <c r="J8" s="13"/>
      <c r="M8">
        <f>D8+E8+F8+G8+H8</f>
        <v>164</v>
      </c>
      <c r="N8">
        <f>D8*0.17+E8*0.17+F8*0.17+G8*0.17+H8*0.17</f>
        <v>27.880000000000003</v>
      </c>
      <c r="O8">
        <f>I8*0.15</f>
        <v>0</v>
      </c>
      <c r="P8">
        <f>ROUND(N8+O8,0)</f>
        <v>28</v>
      </c>
    </row>
    <row r="9" spans="1:16" x14ac:dyDescent="0.25">
      <c r="A9" s="11" t="s">
        <v>100</v>
      </c>
      <c r="B9" s="11">
        <v>7</v>
      </c>
      <c r="C9" s="12" t="s">
        <v>101</v>
      </c>
      <c r="D9" s="13">
        <v>96</v>
      </c>
      <c r="E9" s="13">
        <v>100</v>
      </c>
      <c r="F9" s="14"/>
      <c r="G9" s="13"/>
      <c r="H9" s="13"/>
      <c r="I9" s="13"/>
      <c r="J9" s="13"/>
      <c r="M9">
        <f>D9+E9+F9+G9+H9</f>
        <v>196</v>
      </c>
      <c r="N9">
        <f>D9*0.17+E9*0.17+F9*0.17+G9*0.17+H9*0.17</f>
        <v>33.32</v>
      </c>
      <c r="O9">
        <f>I9*0.15</f>
        <v>0</v>
      </c>
      <c r="P9">
        <f>ROUND(N9+O9,0)</f>
        <v>33</v>
      </c>
    </row>
    <row r="10" spans="1:16" x14ac:dyDescent="0.25">
      <c r="A10" s="11" t="s">
        <v>102</v>
      </c>
      <c r="B10" s="11">
        <v>8</v>
      </c>
      <c r="C10" s="12" t="s">
        <v>103</v>
      </c>
      <c r="D10" s="13">
        <v>95</v>
      </c>
      <c r="E10" s="13">
        <v>93</v>
      </c>
      <c r="F10" s="14"/>
      <c r="G10" s="13"/>
      <c r="H10" s="13"/>
      <c r="I10" s="13"/>
      <c r="J10" s="13"/>
      <c r="M10">
        <f>D10+E10+F10+G10+H10</f>
        <v>188</v>
      </c>
      <c r="N10">
        <f>D10*0.17+E10*0.17+F10*0.17+G10*0.17+H10*0.17</f>
        <v>31.96</v>
      </c>
      <c r="O10">
        <f>I10*0.15</f>
        <v>0</v>
      </c>
      <c r="P10">
        <f>ROUND(N10+O10,0)</f>
        <v>32</v>
      </c>
    </row>
    <row r="11" spans="1:16" x14ac:dyDescent="0.25">
      <c r="A11" s="11" t="s">
        <v>104</v>
      </c>
      <c r="B11" s="11">
        <v>9</v>
      </c>
      <c r="C11" s="12" t="s">
        <v>105</v>
      </c>
      <c r="D11" s="13">
        <v>85</v>
      </c>
      <c r="E11" s="13">
        <v>83</v>
      </c>
      <c r="F11" s="14"/>
      <c r="G11" s="13"/>
      <c r="H11" s="13"/>
      <c r="I11" s="13"/>
      <c r="J11" s="13"/>
      <c r="M11">
        <f>D11+E11+F11+G11+H11</f>
        <v>168</v>
      </c>
      <c r="N11">
        <f>D11*0.17+E11*0.17+F11*0.17+G11*0.17+H11*0.17</f>
        <v>28.560000000000002</v>
      </c>
      <c r="O11">
        <f>I11*0.15</f>
        <v>0</v>
      </c>
      <c r="P11">
        <f>ROUND(N11+O11,0)</f>
        <v>29</v>
      </c>
    </row>
    <row r="12" spans="1:16" x14ac:dyDescent="0.25">
      <c r="A12" s="11" t="s">
        <v>106</v>
      </c>
      <c r="B12" s="11">
        <v>10</v>
      </c>
      <c r="C12" s="12" t="s">
        <v>107</v>
      </c>
      <c r="D12" s="13">
        <v>80</v>
      </c>
      <c r="E12" s="13">
        <v>86</v>
      </c>
      <c r="F12" s="14"/>
      <c r="G12" s="13"/>
      <c r="H12" s="13"/>
      <c r="I12" s="13"/>
      <c r="J12" s="13"/>
      <c r="M12">
        <f>D12+E12+F12+G12+H12</f>
        <v>166</v>
      </c>
      <c r="N12">
        <f>D12*0.17+E12*0.17+F12*0.17+G12*0.17+H12*0.17</f>
        <v>28.220000000000002</v>
      </c>
      <c r="O12">
        <f>I12*0.15</f>
        <v>0</v>
      </c>
      <c r="P12">
        <f>ROUND(N12+O12,0)</f>
        <v>28</v>
      </c>
    </row>
    <row r="13" spans="1:16" x14ac:dyDescent="0.25">
      <c r="A13" s="11" t="s">
        <v>108</v>
      </c>
      <c r="B13" s="11">
        <v>11</v>
      </c>
      <c r="C13" s="12" t="s">
        <v>109</v>
      </c>
      <c r="D13" s="13">
        <v>88</v>
      </c>
      <c r="E13" s="13">
        <v>88</v>
      </c>
      <c r="F13" s="14"/>
      <c r="G13" s="13"/>
      <c r="H13" s="13"/>
      <c r="I13" s="13"/>
      <c r="J13" s="13"/>
      <c r="M13">
        <f>D13+E13+F13+G13+H13</f>
        <v>176</v>
      </c>
      <c r="N13">
        <f>D13*0.17+E13*0.17+F13*0.17+G13*0.17+H13*0.17</f>
        <v>29.92</v>
      </c>
      <c r="O13">
        <f>I13*0.15</f>
        <v>0</v>
      </c>
      <c r="P13">
        <f>ROUND(N13+O13,0)</f>
        <v>30</v>
      </c>
    </row>
    <row r="14" spans="1:16" x14ac:dyDescent="0.25">
      <c r="A14" s="11" t="s">
        <v>110</v>
      </c>
      <c r="B14" s="11">
        <v>12</v>
      </c>
      <c r="C14" s="12" t="s">
        <v>111</v>
      </c>
      <c r="D14" s="13">
        <v>88</v>
      </c>
      <c r="E14" s="13">
        <v>69</v>
      </c>
      <c r="F14" s="14"/>
      <c r="G14" s="13"/>
      <c r="H14" s="13"/>
      <c r="I14" s="13"/>
      <c r="J14" s="13"/>
      <c r="M14">
        <f>D14+E14+F14+G14+H14</f>
        <v>157</v>
      </c>
      <c r="N14">
        <f>D14*0.17+E14*0.17+F14*0.17+G14*0.17+H14*0.17</f>
        <v>26.69</v>
      </c>
      <c r="O14">
        <f>I14*0.15</f>
        <v>0</v>
      </c>
      <c r="P14">
        <f>ROUND(N14+O14,0)</f>
        <v>27</v>
      </c>
    </row>
    <row r="15" spans="1:16" x14ac:dyDescent="0.25">
      <c r="A15" s="11" t="s">
        <v>112</v>
      </c>
      <c r="B15" s="11">
        <v>13</v>
      </c>
      <c r="C15" s="12" t="s">
        <v>113</v>
      </c>
      <c r="D15" s="13">
        <v>80</v>
      </c>
      <c r="E15" s="13">
        <v>70</v>
      </c>
      <c r="F15" s="14"/>
      <c r="G15" s="13"/>
      <c r="H15" s="13"/>
      <c r="I15" s="13"/>
      <c r="J15" s="13"/>
      <c r="M15">
        <f>D15+E15+F15+G15+H15</f>
        <v>150</v>
      </c>
      <c r="N15">
        <f>D15*0.17+E15*0.17+F15*0.17+G15*0.17+H15*0.17</f>
        <v>25.5</v>
      </c>
      <c r="O15">
        <f>I15*0.15</f>
        <v>0</v>
      </c>
      <c r="P15">
        <f>ROUND(N15+O15,0)</f>
        <v>26</v>
      </c>
    </row>
    <row r="16" spans="1:16" x14ac:dyDescent="0.25">
      <c r="A16" s="11" t="s">
        <v>114</v>
      </c>
      <c r="B16" s="11">
        <v>14</v>
      </c>
      <c r="C16" s="12" t="s">
        <v>115</v>
      </c>
      <c r="D16" s="13">
        <v>80</v>
      </c>
      <c r="E16" s="13">
        <v>95</v>
      </c>
      <c r="F16" s="14"/>
      <c r="G16" s="13"/>
      <c r="H16" s="13"/>
      <c r="I16" s="13"/>
      <c r="J16" s="13"/>
      <c r="M16">
        <f>D16+E16+F16+G16+H16</f>
        <v>175</v>
      </c>
      <c r="N16">
        <f>D16*0.17+E16*0.17+F16*0.17+G16*0.17+H16*0.17</f>
        <v>29.750000000000004</v>
      </c>
      <c r="O16">
        <f>I16*0.15</f>
        <v>0</v>
      </c>
      <c r="P16">
        <f>ROUND(N16+O16,0)</f>
        <v>30</v>
      </c>
    </row>
    <row r="17" spans="1:16" x14ac:dyDescent="0.25">
      <c r="A17" s="11" t="s">
        <v>116</v>
      </c>
      <c r="B17" s="11">
        <v>15</v>
      </c>
      <c r="C17" s="12" t="s">
        <v>117</v>
      </c>
      <c r="D17" s="13">
        <v>85</v>
      </c>
      <c r="E17" s="13">
        <v>78</v>
      </c>
      <c r="F17" s="14"/>
      <c r="G17" s="13"/>
      <c r="H17" s="13"/>
      <c r="I17" s="13"/>
      <c r="J17" s="13"/>
      <c r="M17">
        <f>D17+E17+F17+G17+H17</f>
        <v>163</v>
      </c>
      <c r="N17">
        <f>D17*0.17+E17*0.17+F17*0.17+G17*0.17+H17*0.17</f>
        <v>27.71</v>
      </c>
      <c r="O17">
        <f>I17*0.15</f>
        <v>0</v>
      </c>
      <c r="P17">
        <f>ROUND(N17+O17,0)</f>
        <v>28</v>
      </c>
    </row>
    <row r="18" spans="1:16" x14ac:dyDescent="0.25">
      <c r="A18" s="11" t="s">
        <v>118</v>
      </c>
      <c r="B18" s="11">
        <v>16</v>
      </c>
      <c r="C18" s="12" t="s">
        <v>119</v>
      </c>
      <c r="D18" s="13">
        <v>80</v>
      </c>
      <c r="E18" s="13">
        <v>80</v>
      </c>
      <c r="F18" s="14"/>
      <c r="G18" s="13"/>
      <c r="H18" s="13"/>
      <c r="I18" s="13"/>
      <c r="J18" s="13"/>
      <c r="M18">
        <f>D18+E18+F18+G18+H18</f>
        <v>160</v>
      </c>
      <c r="N18">
        <f>D18*0.17+E18*0.17+F18*0.17+G18*0.17+H18*0.17</f>
        <v>27.200000000000003</v>
      </c>
      <c r="O18">
        <f>I18*0.15</f>
        <v>0</v>
      </c>
      <c r="P18">
        <f>ROUND(N18+O18,0)</f>
        <v>27</v>
      </c>
    </row>
    <row r="19" spans="1:16" x14ac:dyDescent="0.25">
      <c r="A19" s="11" t="s">
        <v>120</v>
      </c>
      <c r="B19" s="11">
        <v>17</v>
      </c>
      <c r="C19" s="12" t="s">
        <v>121</v>
      </c>
      <c r="D19" s="13">
        <v>80</v>
      </c>
      <c r="E19" s="13">
        <v>91</v>
      </c>
      <c r="F19" s="14"/>
      <c r="G19" s="13"/>
      <c r="H19" s="13"/>
      <c r="I19" s="13"/>
      <c r="J19" s="13"/>
      <c r="M19">
        <f>D19+E19+F19+G19+H19</f>
        <v>171</v>
      </c>
      <c r="N19">
        <f>D19*0.17+E19*0.17+F19*0.17+G19*0.17+H19*0.17</f>
        <v>29.07</v>
      </c>
      <c r="O19">
        <f>I19*0.15</f>
        <v>0</v>
      </c>
      <c r="P19">
        <f>ROUND(N19+O19,0)</f>
        <v>29</v>
      </c>
    </row>
    <row r="20" spans="1:16" x14ac:dyDescent="0.25">
      <c r="A20" s="11" t="s">
        <v>122</v>
      </c>
      <c r="B20" s="11">
        <v>18</v>
      </c>
      <c r="C20" s="12" t="s">
        <v>123</v>
      </c>
      <c r="D20" s="13">
        <v>85</v>
      </c>
      <c r="E20" s="13">
        <v>73</v>
      </c>
      <c r="F20" s="14"/>
      <c r="G20" s="13"/>
      <c r="H20" s="13"/>
      <c r="I20" s="13"/>
      <c r="J20" s="13"/>
      <c r="M20">
        <f>D20+E20+F20+G20+H20</f>
        <v>158</v>
      </c>
      <c r="N20">
        <f>D20*0.17+E20*0.17+F20*0.17+G20*0.17+H20*0.17</f>
        <v>26.86</v>
      </c>
      <c r="O20">
        <f>I20*0.15</f>
        <v>0</v>
      </c>
      <c r="P20">
        <f>ROUND(N20+O20,0)</f>
        <v>27</v>
      </c>
    </row>
    <row r="21" spans="1:16" x14ac:dyDescent="0.25">
      <c r="A21" s="11" t="s">
        <v>124</v>
      </c>
      <c r="B21" s="11">
        <v>19</v>
      </c>
      <c r="C21" s="12" t="s">
        <v>125</v>
      </c>
      <c r="D21" s="13">
        <v>96</v>
      </c>
      <c r="E21" s="13">
        <v>98</v>
      </c>
      <c r="F21" s="14"/>
      <c r="G21" s="13"/>
      <c r="H21" s="13"/>
      <c r="I21" s="13"/>
      <c r="J21" s="13"/>
      <c r="M21">
        <f>D21+E21+F21+G21+H21</f>
        <v>194</v>
      </c>
      <c r="N21">
        <f>D21*0.17+E21*0.17+F21*0.17+G21*0.17+H21*0.17</f>
        <v>32.980000000000004</v>
      </c>
      <c r="O21">
        <f>I21*0.15</f>
        <v>0</v>
      </c>
      <c r="P21">
        <f>ROUND(N21+O21,0)</f>
        <v>33</v>
      </c>
    </row>
    <row r="22" spans="1:16" x14ac:dyDescent="0.25">
      <c r="A22" s="11" t="s">
        <v>126</v>
      </c>
      <c r="B22" s="11">
        <v>20</v>
      </c>
      <c r="C22" s="12" t="s">
        <v>127</v>
      </c>
      <c r="D22" s="13">
        <v>90</v>
      </c>
      <c r="E22" s="13">
        <v>85</v>
      </c>
      <c r="F22" s="14"/>
      <c r="G22" s="13"/>
      <c r="H22" s="13"/>
      <c r="I22" s="13"/>
      <c r="J22" s="13"/>
      <c r="M22">
        <f>D22+E22+F22+G22+H22</f>
        <v>175</v>
      </c>
      <c r="N22">
        <f>D22*0.17+E22*0.17+F22*0.17+G22*0.17+H22*0.17</f>
        <v>29.75</v>
      </c>
      <c r="O22">
        <f>I22*0.15</f>
        <v>0</v>
      </c>
      <c r="P22">
        <f>ROUND(N22+O22,0)</f>
        <v>30</v>
      </c>
    </row>
    <row r="23" spans="1:16" x14ac:dyDescent="0.25">
      <c r="A23" s="11" t="s">
        <v>128</v>
      </c>
      <c r="B23" s="11">
        <v>21</v>
      </c>
      <c r="C23" s="12" t="s">
        <v>129</v>
      </c>
      <c r="D23" s="13">
        <v>88</v>
      </c>
      <c r="E23" s="13">
        <v>100</v>
      </c>
      <c r="F23" s="14"/>
      <c r="G23" s="13"/>
      <c r="H23" s="13"/>
      <c r="I23" s="13"/>
      <c r="J23" s="13"/>
      <c r="M23">
        <f>D23+E23+F23+G23+H23</f>
        <v>188</v>
      </c>
      <c r="N23">
        <f>D23*0.17+E23*0.17+F23*0.17+G23*0.17+H23*0.17</f>
        <v>31.96</v>
      </c>
      <c r="O23">
        <f>I23*0.15</f>
        <v>0</v>
      </c>
      <c r="P23">
        <f>ROUND(N23+O23,0)</f>
        <v>32</v>
      </c>
    </row>
    <row r="24" spans="1:16" x14ac:dyDescent="0.25">
      <c r="A24" s="11" t="s">
        <v>130</v>
      </c>
      <c r="B24" s="11">
        <v>22</v>
      </c>
      <c r="C24" s="12" t="s">
        <v>131</v>
      </c>
      <c r="D24" s="13">
        <v>80</v>
      </c>
      <c r="E24" s="13">
        <v>68</v>
      </c>
      <c r="F24" s="14"/>
      <c r="G24" s="13"/>
      <c r="H24" s="13"/>
      <c r="I24" s="13"/>
      <c r="J24" s="13"/>
      <c r="M24">
        <f>D24+E24+F24+G24+H24</f>
        <v>148</v>
      </c>
      <c r="N24">
        <f>D24*0.17+E24*0.17+F24*0.17+G24*0.17+H24*0.17</f>
        <v>25.160000000000004</v>
      </c>
      <c r="O24">
        <f>I24*0.15</f>
        <v>0</v>
      </c>
      <c r="P24">
        <f>ROUND(N24+O24,0)</f>
        <v>25</v>
      </c>
    </row>
    <row r="25" spans="1:16" x14ac:dyDescent="0.25">
      <c r="A25" s="11" t="s">
        <v>132</v>
      </c>
      <c r="B25" s="11">
        <v>23</v>
      </c>
      <c r="C25" s="12" t="s">
        <v>133</v>
      </c>
      <c r="D25" s="13">
        <v>90</v>
      </c>
      <c r="E25" s="13">
        <v>70</v>
      </c>
      <c r="F25" s="14"/>
      <c r="G25" s="13"/>
      <c r="H25" s="13"/>
      <c r="I25" s="13"/>
      <c r="J25" s="13"/>
      <c r="M25">
        <f>D25+E25+F25+G25+H25</f>
        <v>160</v>
      </c>
      <c r="N25">
        <f>D25*0.17+E25*0.17+F25*0.17+G25*0.17+H25*0.17</f>
        <v>27.200000000000003</v>
      </c>
      <c r="O25">
        <f>I25*0.15</f>
        <v>0</v>
      </c>
      <c r="P25">
        <f>ROUND(N25+O25,0)</f>
        <v>27</v>
      </c>
    </row>
    <row r="26" spans="1:16" x14ac:dyDescent="0.25">
      <c r="A26" s="11" t="s">
        <v>134</v>
      </c>
      <c r="B26" s="11">
        <v>24</v>
      </c>
      <c r="C26" s="12" t="s">
        <v>135</v>
      </c>
      <c r="D26" s="13">
        <v>80</v>
      </c>
      <c r="E26" s="13">
        <v>70</v>
      </c>
      <c r="F26" s="14"/>
      <c r="G26" s="13"/>
      <c r="H26" s="13"/>
      <c r="I26" s="13"/>
      <c r="J26" s="13"/>
      <c r="M26">
        <f>D26+E26+F26+G26+H26</f>
        <v>150</v>
      </c>
      <c r="N26">
        <f>D26*0.17+E26*0.17+F26*0.17+G26*0.17+H26*0.17</f>
        <v>25.5</v>
      </c>
      <c r="O26">
        <f>I26*0.15</f>
        <v>0</v>
      </c>
      <c r="P26">
        <f>ROUND(N26+O26,0)</f>
        <v>26</v>
      </c>
    </row>
    <row r="27" spans="1:16" x14ac:dyDescent="0.25">
      <c r="A27" s="11" t="s">
        <v>136</v>
      </c>
      <c r="B27" s="11">
        <v>25</v>
      </c>
      <c r="C27" s="12" t="s">
        <v>137</v>
      </c>
      <c r="D27" s="13">
        <v>98</v>
      </c>
      <c r="E27" s="13">
        <v>81</v>
      </c>
      <c r="F27" s="14"/>
      <c r="G27" s="13"/>
      <c r="H27" s="13"/>
      <c r="I27" s="13"/>
      <c r="J27" s="13"/>
      <c r="M27">
        <f>D27+E27+F27+G27+H27</f>
        <v>179</v>
      </c>
      <c r="N27">
        <f>D27*0.17+E27*0.17+F27*0.17+G27*0.17+H27*0.17</f>
        <v>30.43</v>
      </c>
      <c r="O27">
        <f>I27*0.15</f>
        <v>0</v>
      </c>
      <c r="P27">
        <f>ROUND(N27+O27,0)</f>
        <v>30</v>
      </c>
    </row>
    <row r="28" spans="1:16" x14ac:dyDescent="0.25">
      <c r="A28" s="11" t="s">
        <v>138</v>
      </c>
      <c r="B28" s="11">
        <v>26</v>
      </c>
      <c r="C28" s="12" t="s">
        <v>139</v>
      </c>
      <c r="D28" s="13">
        <v>98</v>
      </c>
      <c r="E28" s="13">
        <v>93</v>
      </c>
      <c r="F28" s="14"/>
      <c r="G28" s="13"/>
      <c r="H28" s="13"/>
      <c r="I28" s="13"/>
      <c r="J28" s="13"/>
      <c r="M28">
        <f>D28+E28+F28+G28+H28</f>
        <v>191</v>
      </c>
      <c r="N28">
        <f>D28*0.17+E28*0.17+F28*0.17+G28*0.17+H28*0.17</f>
        <v>32.47</v>
      </c>
      <c r="O28">
        <f>I28*0.15</f>
        <v>0</v>
      </c>
      <c r="P28">
        <f>ROUND(N28+O28,0)</f>
        <v>32</v>
      </c>
    </row>
    <row r="29" spans="1:16" x14ac:dyDescent="0.25">
      <c r="A29" s="11" t="s">
        <v>140</v>
      </c>
      <c r="B29" s="11">
        <v>27</v>
      </c>
      <c r="C29" s="12" t="s">
        <v>141</v>
      </c>
      <c r="D29" s="13">
        <v>98</v>
      </c>
      <c r="E29" s="13">
        <v>87</v>
      </c>
      <c r="F29" s="14"/>
      <c r="G29" s="13"/>
      <c r="H29" s="13"/>
      <c r="I29" s="13"/>
      <c r="J29" s="13"/>
      <c r="M29">
        <f>D29+E29+F29+G29+H29</f>
        <v>185</v>
      </c>
      <c r="N29">
        <f>D29*0.17+E29*0.17+F29*0.17+G29*0.17+H29*0.17</f>
        <v>31.450000000000003</v>
      </c>
      <c r="O29">
        <f>I29*0.15</f>
        <v>0</v>
      </c>
      <c r="P29">
        <f>ROUND(N29+O29,0)</f>
        <v>31</v>
      </c>
    </row>
    <row r="30" spans="1:16" x14ac:dyDescent="0.25">
      <c r="A30" s="11" t="s">
        <v>142</v>
      </c>
      <c r="B30" s="11">
        <v>28</v>
      </c>
      <c r="C30" s="12" t="s">
        <v>143</v>
      </c>
      <c r="D30" s="13">
        <v>96</v>
      </c>
      <c r="E30" s="13">
        <v>81</v>
      </c>
      <c r="F30" s="14"/>
      <c r="G30" s="13"/>
      <c r="H30" s="13"/>
      <c r="I30" s="13"/>
      <c r="J30" s="13"/>
      <c r="M30">
        <f>D30+E30+F30+G30+H30</f>
        <v>177</v>
      </c>
      <c r="N30">
        <f>D30*0.17+E30*0.17+F30*0.17+G30*0.17+H30*0.17</f>
        <v>30.090000000000003</v>
      </c>
      <c r="O30">
        <f>I30*0.15</f>
        <v>0</v>
      </c>
      <c r="P30">
        <f>ROUND(N30+O30,0)</f>
        <v>30</v>
      </c>
    </row>
    <row r="31" spans="1:16" x14ac:dyDescent="0.25">
      <c r="A31" s="11" t="s">
        <v>144</v>
      </c>
      <c r="B31" s="11">
        <v>29</v>
      </c>
      <c r="C31" s="12" t="s">
        <v>145</v>
      </c>
      <c r="D31" s="13">
        <v>82</v>
      </c>
      <c r="E31" s="13">
        <v>60</v>
      </c>
      <c r="F31" s="14"/>
      <c r="G31" s="13"/>
      <c r="H31" s="13"/>
      <c r="I31" s="13"/>
      <c r="J31" s="13"/>
      <c r="M31">
        <f>D31+E31+F31+G31+H31</f>
        <v>142</v>
      </c>
      <c r="N31">
        <f>D31*0.17+E31*0.17+F31*0.17+G31*0.17+H31*0.17</f>
        <v>24.14</v>
      </c>
      <c r="O31">
        <f>I31*0.15</f>
        <v>0</v>
      </c>
      <c r="P31">
        <f>ROUND(N31+O31,0)</f>
        <v>24</v>
      </c>
    </row>
    <row r="32" spans="1:16" x14ac:dyDescent="0.25">
      <c r="A32" s="11" t="s">
        <v>146</v>
      </c>
      <c r="B32" s="11">
        <v>30</v>
      </c>
      <c r="C32" s="12" t="s">
        <v>147</v>
      </c>
      <c r="D32" s="13">
        <v>80</v>
      </c>
      <c r="E32" s="13">
        <v>60</v>
      </c>
      <c r="F32" s="14"/>
      <c r="G32" s="13"/>
      <c r="H32" s="13"/>
      <c r="I32" s="13"/>
      <c r="J32" s="13"/>
      <c r="M32">
        <f>D32+E32+F32+G32+H32</f>
        <v>140</v>
      </c>
      <c r="N32">
        <f>D32*0.17+E32*0.17+F32*0.17+G32*0.17+H32*0.17</f>
        <v>23.800000000000004</v>
      </c>
      <c r="O32">
        <f>I32*0.15</f>
        <v>0</v>
      </c>
      <c r="P32">
        <f>ROUND(N32+O32,0)</f>
        <v>24</v>
      </c>
    </row>
    <row r="33" spans="1:16" x14ac:dyDescent="0.25">
      <c r="A33" s="11" t="s">
        <v>148</v>
      </c>
      <c r="B33" s="11">
        <v>31</v>
      </c>
      <c r="C33" s="12" t="s">
        <v>149</v>
      </c>
      <c r="D33" s="13">
        <v>90</v>
      </c>
      <c r="E33" s="13">
        <v>88</v>
      </c>
      <c r="F33" s="14"/>
      <c r="G33" s="13"/>
      <c r="H33" s="13"/>
      <c r="I33" s="13"/>
      <c r="J33" s="13"/>
      <c r="M33">
        <f>D33+E33+F33+G33+H33</f>
        <v>178</v>
      </c>
      <c r="N33">
        <f>D33*0.17+E33*0.17+F33*0.17+G33*0.17+H33*0.17</f>
        <v>30.26</v>
      </c>
      <c r="O33">
        <f>I33*0.15</f>
        <v>0</v>
      </c>
      <c r="P33">
        <f>ROUND(N33+O33,0)</f>
        <v>30</v>
      </c>
    </row>
    <row r="34" spans="1:16" x14ac:dyDescent="0.25">
      <c r="A34" s="11" t="s">
        <v>150</v>
      </c>
      <c r="B34" s="11">
        <v>32</v>
      </c>
      <c r="C34" s="12" t="s">
        <v>151</v>
      </c>
      <c r="D34" s="13">
        <v>86</v>
      </c>
      <c r="E34" s="13">
        <v>65</v>
      </c>
      <c r="F34" s="14"/>
      <c r="G34" s="13"/>
      <c r="H34" s="13"/>
      <c r="I34" s="13"/>
      <c r="J34" s="13"/>
      <c r="M34">
        <f>D34+E34+F34+G34+H34</f>
        <v>151</v>
      </c>
      <c r="N34">
        <f>D34*0.17+E34*0.17+F34*0.17+G34*0.17+H34*0.17</f>
        <v>25.67</v>
      </c>
      <c r="O34">
        <f>I34*0.15</f>
        <v>0</v>
      </c>
      <c r="P34">
        <f>ROUND(N34+O34,0)</f>
        <v>26</v>
      </c>
    </row>
    <row r="35" spans="1:16" x14ac:dyDescent="0.25">
      <c r="A35" s="11" t="s">
        <v>152</v>
      </c>
      <c r="B35" s="11">
        <v>33</v>
      </c>
      <c r="C35" s="12" t="s">
        <v>153</v>
      </c>
      <c r="D35" s="13">
        <v>90</v>
      </c>
      <c r="E35" s="13">
        <v>63</v>
      </c>
      <c r="F35" s="14"/>
      <c r="G35" s="13"/>
      <c r="H35" s="13"/>
      <c r="I35" s="13"/>
      <c r="J35" s="13"/>
      <c r="M35">
        <f>D35+E35+F35+G35+H35</f>
        <v>153</v>
      </c>
      <c r="N35">
        <f>D35*0.17+E35*0.17+F35*0.17+G35*0.17+H35*0.17</f>
        <v>26.01</v>
      </c>
      <c r="O35">
        <f>I35*0.15</f>
        <v>0</v>
      </c>
      <c r="P35">
        <f>ROUND(N35+O35,0)</f>
        <v>26</v>
      </c>
    </row>
    <row r="36" spans="1:16" x14ac:dyDescent="0.25">
      <c r="A36" s="11" t="s">
        <v>154</v>
      </c>
      <c r="B36" s="11">
        <v>34</v>
      </c>
      <c r="C36" s="12" t="s">
        <v>155</v>
      </c>
      <c r="D36" s="13">
        <v>88</v>
      </c>
      <c r="E36" s="13">
        <v>90</v>
      </c>
      <c r="F36" s="14"/>
      <c r="G36" s="13"/>
      <c r="H36" s="13"/>
      <c r="I36" s="13"/>
      <c r="J36" s="13"/>
      <c r="M36">
        <f>D36+E36+F36+G36+H36</f>
        <v>178</v>
      </c>
      <c r="N36">
        <f>D36*0.17+E36*0.17+F36*0.17+G36*0.17+H36*0.17</f>
        <v>30.26</v>
      </c>
      <c r="O36">
        <f>I36*0.15</f>
        <v>0</v>
      </c>
      <c r="P36">
        <f>ROUND(N36+O36,0)</f>
        <v>30</v>
      </c>
    </row>
    <row r="37" spans="1:16" x14ac:dyDescent="0.25">
      <c r="A37" s="11" t="s">
        <v>156</v>
      </c>
      <c r="B37" s="11">
        <v>35</v>
      </c>
      <c r="C37" s="12" t="s">
        <v>157</v>
      </c>
      <c r="D37" s="13">
        <v>85</v>
      </c>
      <c r="E37" s="13">
        <v>83</v>
      </c>
      <c r="F37" s="14"/>
      <c r="G37" s="13"/>
      <c r="H37" s="13"/>
      <c r="I37" s="13"/>
      <c r="J37" s="13"/>
      <c r="M37">
        <f>D37+E37+F37+G37+H37</f>
        <v>168</v>
      </c>
      <c r="N37">
        <f>D37*0.17+E37*0.17+F37*0.17+G37*0.17+H37*0.17</f>
        <v>28.560000000000002</v>
      </c>
      <c r="O37">
        <f>I37*0.15</f>
        <v>0</v>
      </c>
      <c r="P37">
        <f>ROUND(N37+O37,0)</f>
        <v>29</v>
      </c>
    </row>
  </sheetData>
  <sheetProtection algorithmName="SHA-512" hashValue="LyCfGCS8JZnqXumeKdi7IWk/cJj7pIXwoP5o2o+dE8ahCWEjsMN8MKKb6GS5wMJL+Y7j6qvnbIgSn/EHfvv9lw==" saltValue="0htzhmHpIvV8TyO/tGNTmg==" spinCount="100000" sheet="1" objects="1" scenarios="1"/>
  <dataValidations count="35">
    <dataValidation type="whole" allowBlank="1" showInputMessage="1" showErrorMessage="1" errorTitle="Valor fuera de rango" error="Ingrese un valor correcto" sqref="F3" xr:uid="{793A2460-7681-4B05-9DC8-24DECE52AA72}">
      <formula1>0</formula1>
      <formula2>100</formula2>
    </dataValidation>
    <dataValidation type="whole" allowBlank="1" showInputMessage="1" showErrorMessage="1" errorTitle="Valor fuera de rango" error="Ingrese un valor correcto" sqref="F4" xr:uid="{D3272434-A67A-4BFC-9C17-10D4D376611D}">
      <formula1>0</formula1>
      <formula2>100</formula2>
    </dataValidation>
    <dataValidation type="whole" allowBlank="1" showInputMessage="1" showErrorMessage="1" errorTitle="Valor fuera de rango" error="Ingrese un valor correcto" sqref="F5" xr:uid="{0A567F91-FE13-44F1-990A-75EEC3B792AE}">
      <formula1>0</formula1>
      <formula2>100</formula2>
    </dataValidation>
    <dataValidation type="whole" allowBlank="1" showInputMessage="1" showErrorMessage="1" errorTitle="Valor fuera de rango" error="Ingrese un valor correcto" sqref="F6" xr:uid="{3EC7F5C1-8165-4569-AC34-AC3A69B66A32}">
      <formula1>0</formula1>
      <formula2>100</formula2>
    </dataValidation>
    <dataValidation type="whole" allowBlank="1" showInputMessage="1" showErrorMessage="1" errorTitle="Valor fuera de rango" error="Ingrese un valor correcto" sqref="F7" xr:uid="{7A4F4811-A6A2-4879-B79D-D6707784B095}">
      <formula1>0</formula1>
      <formula2>100</formula2>
    </dataValidation>
    <dataValidation type="whole" allowBlank="1" showInputMessage="1" showErrorMessage="1" errorTitle="Valor fuera de rango" error="Ingrese un valor correcto" sqref="F8" xr:uid="{3BD47AA2-DC68-49BC-BF31-53746FB916D2}">
      <formula1>0</formula1>
      <formula2>100</formula2>
    </dataValidation>
    <dataValidation type="whole" allowBlank="1" showInputMessage="1" showErrorMessage="1" errorTitle="Valor fuera de rango" error="Ingrese un valor correcto" sqref="F9" xr:uid="{8EB07EDB-3458-4267-BCF0-413EA70455E5}">
      <formula1>0</formula1>
      <formula2>100</formula2>
    </dataValidation>
    <dataValidation type="whole" allowBlank="1" showInputMessage="1" showErrorMessage="1" errorTitle="Valor fuera de rango" error="Ingrese un valor correcto" sqref="F10" xr:uid="{B1F921BF-9209-42B0-9356-18C45086F156}">
      <formula1>0</formula1>
      <formula2>100</formula2>
    </dataValidation>
    <dataValidation type="whole" allowBlank="1" showInputMessage="1" showErrorMessage="1" errorTitle="Valor fuera de rango" error="Ingrese un valor correcto" sqref="F11" xr:uid="{8C9CB895-0E9B-4591-81F0-401A2BE4331E}">
      <formula1>0</formula1>
      <formula2>100</formula2>
    </dataValidation>
    <dataValidation type="whole" allowBlank="1" showInputMessage="1" showErrorMessage="1" errorTitle="Valor fuera de rango" error="Ingrese un valor correcto" sqref="F12" xr:uid="{3FBBFE37-FEF5-4BD1-BD0E-50791728CD94}">
      <formula1>0</formula1>
      <formula2>100</formula2>
    </dataValidation>
    <dataValidation type="whole" allowBlank="1" showInputMessage="1" showErrorMessage="1" errorTitle="Valor fuera de rango" error="Ingrese un valor correcto" sqref="F13" xr:uid="{523F3FC3-367B-4F73-9D3C-40D030C1160E}">
      <formula1>0</formula1>
      <formula2>100</formula2>
    </dataValidation>
    <dataValidation type="whole" allowBlank="1" showInputMessage="1" showErrorMessage="1" errorTitle="Valor fuera de rango" error="Ingrese un valor correcto" sqref="F14" xr:uid="{A7F438E1-9997-44A0-A94B-DAE163395F70}">
      <formula1>0</formula1>
      <formula2>100</formula2>
    </dataValidation>
    <dataValidation type="whole" allowBlank="1" showInputMessage="1" showErrorMessage="1" errorTitle="Valor fuera de rango" error="Ingrese un valor correcto" sqref="F15" xr:uid="{79DC1D7E-85C8-4A76-AD86-364709CD45C5}">
      <formula1>0</formula1>
      <formula2>100</formula2>
    </dataValidation>
    <dataValidation type="whole" allowBlank="1" showInputMessage="1" showErrorMessage="1" errorTitle="Valor fuera de rango" error="Ingrese un valor correcto" sqref="F16" xr:uid="{761A10DF-E97F-40FF-893C-3A0F892516C0}">
      <formula1>0</formula1>
      <formula2>100</formula2>
    </dataValidation>
    <dataValidation type="whole" allowBlank="1" showInputMessage="1" showErrorMessage="1" errorTitle="Valor fuera de rango" error="Ingrese un valor correcto" sqref="F17" xr:uid="{F1AACBA0-18CE-48D2-95E3-B3BFCF194207}">
      <formula1>0</formula1>
      <formula2>100</formula2>
    </dataValidation>
    <dataValidation type="whole" allowBlank="1" showInputMessage="1" showErrorMessage="1" errorTitle="Valor fuera de rango" error="Ingrese un valor correcto" sqref="F18" xr:uid="{CC9BE8AD-6525-4CAC-B2CD-50B500686ABB}">
      <formula1>0</formula1>
      <formula2>100</formula2>
    </dataValidation>
    <dataValidation type="whole" allowBlank="1" showInputMessage="1" showErrorMessage="1" errorTitle="Valor fuera de rango" error="Ingrese un valor correcto" sqref="F19" xr:uid="{7500E64A-5B87-4F42-9B0A-BF19F03D0547}">
      <formula1>0</formula1>
      <formula2>100</formula2>
    </dataValidation>
    <dataValidation type="whole" allowBlank="1" showInputMessage="1" showErrorMessage="1" errorTitle="Valor fuera de rango" error="Ingrese un valor correcto" sqref="F20" xr:uid="{36758939-307A-4EFB-995A-5AF37FEB760D}">
      <formula1>0</formula1>
      <formula2>100</formula2>
    </dataValidation>
    <dataValidation type="whole" allowBlank="1" showInputMessage="1" showErrorMessage="1" errorTitle="Valor fuera de rango" error="Ingrese un valor correcto" sqref="F21" xr:uid="{DF49A35C-A5B8-493E-AF07-14C49401B773}">
      <formula1>0</formula1>
      <formula2>100</formula2>
    </dataValidation>
    <dataValidation type="whole" allowBlank="1" showInputMessage="1" showErrorMessage="1" errorTitle="Valor fuera de rango" error="Ingrese un valor correcto" sqref="F22" xr:uid="{7137F3FD-C755-4F68-AA2C-D6F0DDCD8A8C}">
      <formula1>0</formula1>
      <formula2>100</formula2>
    </dataValidation>
    <dataValidation type="whole" allowBlank="1" showInputMessage="1" showErrorMessage="1" errorTitle="Valor fuera de rango" error="Ingrese un valor correcto" sqref="F23" xr:uid="{85FC8763-9C6C-487B-A945-F903592D2E24}">
      <formula1>0</formula1>
      <formula2>100</formula2>
    </dataValidation>
    <dataValidation type="whole" allowBlank="1" showInputMessage="1" showErrorMessage="1" errorTitle="Valor fuera de rango" error="Ingrese un valor correcto" sqref="F24" xr:uid="{8502F7ED-3B40-4BF9-9760-EC97CA8E7414}">
      <formula1>0</formula1>
      <formula2>100</formula2>
    </dataValidation>
    <dataValidation type="whole" allowBlank="1" showInputMessage="1" showErrorMessage="1" errorTitle="Valor fuera de rango" error="Ingrese un valor correcto" sqref="F25" xr:uid="{535B53F9-512D-46DC-BFDF-076DC389707F}">
      <formula1>0</formula1>
      <formula2>100</formula2>
    </dataValidation>
    <dataValidation type="whole" allowBlank="1" showInputMessage="1" showErrorMessage="1" errorTitle="Valor fuera de rango" error="Ingrese un valor correcto" sqref="F26" xr:uid="{2BED4504-983B-49F8-9F20-A52882AC8C60}">
      <formula1>0</formula1>
      <formula2>100</formula2>
    </dataValidation>
    <dataValidation type="whole" allowBlank="1" showInputMessage="1" showErrorMessage="1" errorTitle="Valor fuera de rango" error="Ingrese un valor correcto" sqref="F27" xr:uid="{77151A71-62D6-4CDE-8F23-01F57D6ACD35}">
      <formula1>0</formula1>
      <formula2>100</formula2>
    </dataValidation>
    <dataValidation type="whole" allowBlank="1" showInputMessage="1" showErrorMessage="1" errorTitle="Valor fuera de rango" error="Ingrese un valor correcto" sqref="F28" xr:uid="{05393B8A-3469-473C-AAFD-4EEC4A872DB4}">
      <formula1>0</formula1>
      <formula2>100</formula2>
    </dataValidation>
    <dataValidation type="whole" allowBlank="1" showInputMessage="1" showErrorMessage="1" errorTitle="Valor fuera de rango" error="Ingrese un valor correcto" sqref="F29" xr:uid="{C9F0DC84-7F8B-4470-9BBD-FE50E3F4FD5F}">
      <formula1>0</formula1>
      <formula2>100</formula2>
    </dataValidation>
    <dataValidation type="whole" allowBlank="1" showInputMessage="1" showErrorMessage="1" errorTitle="Valor fuera de rango" error="Ingrese un valor correcto" sqref="F30" xr:uid="{82D13C12-742C-47C5-936F-1E2C3658EFCA}">
      <formula1>0</formula1>
      <formula2>100</formula2>
    </dataValidation>
    <dataValidation type="whole" allowBlank="1" showInputMessage="1" showErrorMessage="1" errorTitle="Valor fuera de rango" error="Ingrese un valor correcto" sqref="F31" xr:uid="{AE8D47B3-6F82-4EDB-A4FA-B45109A030B3}">
      <formula1>0</formula1>
      <formula2>100</formula2>
    </dataValidation>
    <dataValidation type="whole" allowBlank="1" showInputMessage="1" showErrorMessage="1" errorTitle="Valor fuera de rango" error="Ingrese un valor correcto" sqref="F32" xr:uid="{5CA49DB0-D690-49FE-AA39-53BC2D5B76D9}">
      <formula1>0</formula1>
      <formula2>100</formula2>
    </dataValidation>
    <dataValidation type="whole" allowBlank="1" showInputMessage="1" showErrorMessage="1" errorTitle="Valor fuera de rango" error="Ingrese un valor correcto" sqref="F33" xr:uid="{6AD8EB93-DE87-4D32-8CF4-FB18E43B1A5D}">
      <formula1>0</formula1>
      <formula2>100</formula2>
    </dataValidation>
    <dataValidation type="whole" allowBlank="1" showInputMessage="1" showErrorMessage="1" errorTitle="Valor fuera de rango" error="Ingrese un valor correcto" sqref="F34" xr:uid="{EB4E13AF-1B4F-4743-8908-E45D1498EA1A}">
      <formula1>0</formula1>
      <formula2>100</formula2>
    </dataValidation>
    <dataValidation type="whole" allowBlank="1" showInputMessage="1" showErrorMessage="1" errorTitle="Valor fuera de rango" error="Ingrese un valor correcto" sqref="F35" xr:uid="{FB015C18-887B-4171-B023-D257B716D603}">
      <formula1>0</formula1>
      <formula2>100</formula2>
    </dataValidation>
    <dataValidation type="whole" allowBlank="1" showInputMessage="1" showErrorMessage="1" errorTitle="Valor fuera de rango" error="Ingrese un valor correcto" sqref="F36" xr:uid="{AB527698-E798-453C-9EAA-1819CC8F5747}">
      <formula1>0</formula1>
      <formula2>100</formula2>
    </dataValidation>
    <dataValidation type="whole" allowBlank="1" showInputMessage="1" showErrorMessage="1" errorTitle="Valor fuera de rango" error="Ingrese un valor correcto" sqref="F37" xr:uid="{88158C8F-AE2B-4534-9887-D911BCAFF43C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BB43D-EC69-4321-9919-BC7E618A7550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162</v>
      </c>
      <c r="C1" s="1" t="s">
        <v>163</v>
      </c>
      <c r="D1" s="5" t="s">
        <v>222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159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164</v>
      </c>
      <c r="B3" s="11">
        <v>1</v>
      </c>
      <c r="C3" s="12" t="s">
        <v>165</v>
      </c>
      <c r="D3" s="13">
        <v>90</v>
      </c>
      <c r="E3" s="13">
        <v>86</v>
      </c>
      <c r="F3" s="14"/>
      <c r="G3" s="13"/>
      <c r="H3" s="13"/>
      <c r="I3" s="13"/>
      <c r="J3" s="13"/>
      <c r="M3">
        <f>D3+E3+F3+G3+H3</f>
        <v>176</v>
      </c>
      <c r="N3">
        <f>D3*0.17+E3*0.17+F3*0.17+G3*0.17+H3*0.17</f>
        <v>29.92</v>
      </c>
      <c r="O3">
        <f>I3*0.15</f>
        <v>0</v>
      </c>
      <c r="P3">
        <f>ROUND(N3+O3,0)</f>
        <v>30</v>
      </c>
    </row>
    <row r="4" spans="1:16" x14ac:dyDescent="0.25">
      <c r="A4" s="11" t="s">
        <v>166</v>
      </c>
      <c r="B4" s="11">
        <v>2</v>
      </c>
      <c r="C4" s="12" t="s">
        <v>167</v>
      </c>
      <c r="D4" s="13">
        <v>80</v>
      </c>
      <c r="E4" s="13">
        <v>90</v>
      </c>
      <c r="F4" s="14"/>
      <c r="G4" s="13"/>
      <c r="H4" s="13"/>
      <c r="I4" s="13"/>
      <c r="J4" s="13"/>
      <c r="M4">
        <f>D4+E4+F4+G4+H4</f>
        <v>170</v>
      </c>
      <c r="N4">
        <f>D4*0.17+E4*0.17+F4*0.17+G4*0.17+H4*0.17</f>
        <v>28.900000000000002</v>
      </c>
      <c r="O4">
        <f>I4*0.15</f>
        <v>0</v>
      </c>
      <c r="P4">
        <f>ROUND(N4+O4,0)</f>
        <v>29</v>
      </c>
    </row>
    <row r="5" spans="1:16" x14ac:dyDescent="0.25">
      <c r="A5" s="11" t="s">
        <v>168</v>
      </c>
      <c r="B5" s="11">
        <v>3</v>
      </c>
      <c r="C5" s="12" t="s">
        <v>169</v>
      </c>
      <c r="D5" s="13">
        <v>95</v>
      </c>
      <c r="E5" s="13">
        <v>78</v>
      </c>
      <c r="F5" s="14"/>
      <c r="G5" s="13"/>
      <c r="H5" s="13"/>
      <c r="I5" s="13"/>
      <c r="J5" s="13"/>
      <c r="M5">
        <f>D5+E5+F5+G5+H5</f>
        <v>173</v>
      </c>
      <c r="N5">
        <f>D5*0.17+E5*0.17+F5*0.17+G5*0.17+H5*0.17</f>
        <v>29.410000000000004</v>
      </c>
      <c r="O5">
        <f>I5*0.15</f>
        <v>0</v>
      </c>
      <c r="P5">
        <f>ROUND(N5+O5,0)</f>
        <v>29</v>
      </c>
    </row>
    <row r="6" spans="1:16" x14ac:dyDescent="0.25">
      <c r="A6" s="11" t="s">
        <v>170</v>
      </c>
      <c r="B6" s="11">
        <v>4</v>
      </c>
      <c r="C6" s="12" t="s">
        <v>171</v>
      </c>
      <c r="D6" s="13">
        <v>100</v>
      </c>
      <c r="E6" s="13">
        <v>91</v>
      </c>
      <c r="F6" s="14"/>
      <c r="G6" s="13"/>
      <c r="H6" s="13"/>
      <c r="I6" s="13"/>
      <c r="J6" s="13"/>
      <c r="M6">
        <f>D6+E6+F6+G6+H6</f>
        <v>191</v>
      </c>
      <c r="N6">
        <f>D6*0.17+E6*0.17+F6*0.17+G6*0.17+H6*0.17</f>
        <v>32.47</v>
      </c>
      <c r="O6">
        <f>I6*0.15</f>
        <v>0</v>
      </c>
      <c r="P6">
        <f>ROUND(N6+O6,0)</f>
        <v>32</v>
      </c>
    </row>
    <row r="7" spans="1:16" x14ac:dyDescent="0.25">
      <c r="A7" s="11" t="s">
        <v>172</v>
      </c>
      <c r="B7" s="11">
        <v>5</v>
      </c>
      <c r="C7" s="12" t="s">
        <v>173</v>
      </c>
      <c r="D7" s="13">
        <v>80</v>
      </c>
      <c r="E7" s="13">
        <v>78</v>
      </c>
      <c r="F7" s="14"/>
      <c r="G7" s="13"/>
      <c r="H7" s="13"/>
      <c r="I7" s="13"/>
      <c r="J7" s="13"/>
      <c r="M7">
        <f>D7+E7+F7+G7+H7</f>
        <v>158</v>
      </c>
      <c r="N7">
        <f>D7*0.17+E7*0.17+F7*0.17+G7*0.17+H7*0.17</f>
        <v>26.860000000000003</v>
      </c>
      <c r="O7">
        <f>I7*0.15</f>
        <v>0</v>
      </c>
      <c r="P7">
        <f>ROUND(N7+O7,0)</f>
        <v>27</v>
      </c>
    </row>
    <row r="8" spans="1:16" x14ac:dyDescent="0.25">
      <c r="A8" s="11" t="s">
        <v>174</v>
      </c>
      <c r="B8" s="11">
        <v>6</v>
      </c>
      <c r="C8" s="12" t="s">
        <v>175</v>
      </c>
      <c r="D8" s="13">
        <v>92</v>
      </c>
      <c r="E8" s="13">
        <v>100</v>
      </c>
      <c r="F8" s="14"/>
      <c r="G8" s="13"/>
      <c r="H8" s="13"/>
      <c r="I8" s="13"/>
      <c r="J8" s="13"/>
      <c r="M8">
        <f>D8+E8+F8+G8+H8</f>
        <v>192</v>
      </c>
      <c r="N8">
        <f>D8*0.17+E8*0.17+F8*0.17+G8*0.17+H8*0.17</f>
        <v>32.64</v>
      </c>
      <c r="O8">
        <f>I8*0.15</f>
        <v>0</v>
      </c>
      <c r="P8">
        <f>ROUND(N8+O8,0)</f>
        <v>33</v>
      </c>
    </row>
    <row r="9" spans="1:16" x14ac:dyDescent="0.25">
      <c r="A9" s="11" t="s">
        <v>176</v>
      </c>
      <c r="B9" s="11">
        <v>7</v>
      </c>
      <c r="C9" s="12" t="s">
        <v>177</v>
      </c>
      <c r="D9" s="13">
        <v>80</v>
      </c>
      <c r="E9" s="13">
        <v>92</v>
      </c>
      <c r="F9" s="14"/>
      <c r="G9" s="13"/>
      <c r="H9" s="13"/>
      <c r="I9" s="13"/>
      <c r="J9" s="13"/>
      <c r="M9">
        <f>D9+E9+F9+G9+H9</f>
        <v>172</v>
      </c>
      <c r="N9">
        <f>D9*0.17+E9*0.17+F9*0.17+G9*0.17+H9*0.17</f>
        <v>29.240000000000002</v>
      </c>
      <c r="O9">
        <f>I9*0.15</f>
        <v>0</v>
      </c>
      <c r="P9">
        <f>ROUND(N9+O9,0)</f>
        <v>29</v>
      </c>
    </row>
    <row r="10" spans="1:16" x14ac:dyDescent="0.25">
      <c r="A10" s="11" t="s">
        <v>178</v>
      </c>
      <c r="B10" s="11">
        <v>8</v>
      </c>
      <c r="C10" s="12" t="s">
        <v>179</v>
      </c>
      <c r="D10" s="13">
        <v>66</v>
      </c>
      <c r="E10" s="13">
        <v>81</v>
      </c>
      <c r="F10" s="14"/>
      <c r="G10" s="13"/>
      <c r="H10" s="13"/>
      <c r="I10" s="13"/>
      <c r="J10" s="13"/>
      <c r="M10">
        <f>D10+E10+F10+G10+H10</f>
        <v>147</v>
      </c>
      <c r="N10">
        <f>D10*0.17+E10*0.17+F10*0.17+G10*0.17+H10*0.17</f>
        <v>24.990000000000002</v>
      </c>
      <c r="O10">
        <f>I10*0.15</f>
        <v>0</v>
      </c>
      <c r="P10">
        <f>ROUND(N10+O10,0)</f>
        <v>25</v>
      </c>
    </row>
    <row r="11" spans="1:16" x14ac:dyDescent="0.25">
      <c r="A11" s="11" t="s">
        <v>180</v>
      </c>
      <c r="B11" s="11">
        <v>9</v>
      </c>
      <c r="C11" s="12" t="s">
        <v>181</v>
      </c>
      <c r="D11" s="13">
        <v>95</v>
      </c>
      <c r="E11" s="13">
        <v>90</v>
      </c>
      <c r="F11" s="14"/>
      <c r="G11" s="13"/>
      <c r="H11" s="13"/>
      <c r="I11" s="13"/>
      <c r="J11" s="13"/>
      <c r="M11">
        <f>D11+E11+F11+G11+H11</f>
        <v>185</v>
      </c>
      <c r="N11">
        <f>D11*0.17+E11*0.17+F11*0.17+G11*0.17+H11*0.17</f>
        <v>31.450000000000003</v>
      </c>
      <c r="O11">
        <f>I11*0.15</f>
        <v>0</v>
      </c>
      <c r="P11">
        <f>ROUND(N11+O11,0)</f>
        <v>31</v>
      </c>
    </row>
    <row r="12" spans="1:16" x14ac:dyDescent="0.25">
      <c r="A12" s="11" t="s">
        <v>182</v>
      </c>
      <c r="B12" s="11">
        <v>10</v>
      </c>
      <c r="C12" s="12" t="s">
        <v>183</v>
      </c>
      <c r="D12" s="13">
        <v>100</v>
      </c>
      <c r="E12" s="13">
        <v>98</v>
      </c>
      <c r="F12" s="14"/>
      <c r="G12" s="13"/>
      <c r="H12" s="13"/>
      <c r="I12" s="13"/>
      <c r="J12" s="13"/>
      <c r="M12">
        <f>D12+E12+F12+G12+H12</f>
        <v>198</v>
      </c>
      <c r="N12">
        <f>D12*0.17+E12*0.17+F12*0.17+G12*0.17+H12*0.17</f>
        <v>33.659999999999997</v>
      </c>
      <c r="O12">
        <f>I12*0.15</f>
        <v>0</v>
      </c>
      <c r="P12">
        <f>ROUND(N12+O12,0)</f>
        <v>34</v>
      </c>
    </row>
    <row r="13" spans="1:16" x14ac:dyDescent="0.25">
      <c r="A13" s="11" t="s">
        <v>184</v>
      </c>
      <c r="B13" s="11">
        <v>11</v>
      </c>
      <c r="C13" s="12" t="s">
        <v>185</v>
      </c>
      <c r="D13" s="13">
        <v>100</v>
      </c>
      <c r="E13" s="13">
        <v>100</v>
      </c>
      <c r="F13" s="14"/>
      <c r="G13" s="13"/>
      <c r="H13" s="13"/>
      <c r="I13" s="13"/>
      <c r="J13" s="13"/>
      <c r="M13">
        <f>D13+E13+F13+G13+H13</f>
        <v>200</v>
      </c>
      <c r="N13">
        <f>D13*0.17+E13*0.17+F13*0.17+G13*0.17+H13*0.17</f>
        <v>34</v>
      </c>
      <c r="O13">
        <f>I13*0.15</f>
        <v>0</v>
      </c>
      <c r="P13">
        <f>ROUND(N13+O13,0)</f>
        <v>34</v>
      </c>
    </row>
    <row r="14" spans="1:16" x14ac:dyDescent="0.25">
      <c r="A14" s="11" t="s">
        <v>186</v>
      </c>
      <c r="B14" s="11">
        <v>12</v>
      </c>
      <c r="C14" s="12" t="s">
        <v>187</v>
      </c>
      <c r="D14" s="13">
        <v>80</v>
      </c>
      <c r="E14" s="13">
        <v>63</v>
      </c>
      <c r="F14" s="14"/>
      <c r="G14" s="13"/>
      <c r="H14" s="13"/>
      <c r="I14" s="13"/>
      <c r="J14" s="13"/>
      <c r="M14">
        <f>D14+E14+F14+G14+H14</f>
        <v>143</v>
      </c>
      <c r="N14">
        <f>D14*0.17+E14*0.17+F14*0.17+G14*0.17+H14*0.17</f>
        <v>24.310000000000002</v>
      </c>
      <c r="O14">
        <f>I14*0.15</f>
        <v>0</v>
      </c>
      <c r="P14">
        <f>ROUND(N14+O14,0)</f>
        <v>24</v>
      </c>
    </row>
    <row r="15" spans="1:16" x14ac:dyDescent="0.25">
      <c r="A15" s="11" t="s">
        <v>188</v>
      </c>
      <c r="B15" s="11">
        <v>13</v>
      </c>
      <c r="C15" s="12" t="s">
        <v>189</v>
      </c>
      <c r="D15" s="13">
        <v>85</v>
      </c>
      <c r="E15" s="13">
        <v>86</v>
      </c>
      <c r="F15" s="14"/>
      <c r="G15" s="13"/>
      <c r="H15" s="13"/>
      <c r="I15" s="13"/>
      <c r="J15" s="13"/>
      <c r="M15">
        <f>D15+E15+F15+G15+H15</f>
        <v>171</v>
      </c>
      <c r="N15">
        <f>D15*0.17+E15*0.17+F15*0.17+G15*0.17+H15*0.17</f>
        <v>29.07</v>
      </c>
      <c r="O15">
        <f>I15*0.15</f>
        <v>0</v>
      </c>
      <c r="P15">
        <f>ROUND(N15+O15,0)</f>
        <v>29</v>
      </c>
    </row>
    <row r="16" spans="1:16" x14ac:dyDescent="0.25">
      <c r="A16" s="11" t="s">
        <v>190</v>
      </c>
      <c r="B16" s="11">
        <v>14</v>
      </c>
      <c r="C16" s="12" t="s">
        <v>191</v>
      </c>
      <c r="D16" s="13">
        <v>80</v>
      </c>
      <c r="E16" s="13">
        <v>89</v>
      </c>
      <c r="F16" s="14"/>
      <c r="G16" s="13"/>
      <c r="H16" s="13"/>
      <c r="I16" s="13"/>
      <c r="J16" s="13"/>
      <c r="M16">
        <f>D16+E16+F16+G16+H16</f>
        <v>169</v>
      </c>
      <c r="N16">
        <f>D16*0.17+E16*0.17+F16*0.17+G16*0.17+H16*0.17</f>
        <v>28.730000000000004</v>
      </c>
      <c r="O16">
        <f>I16*0.15</f>
        <v>0</v>
      </c>
      <c r="P16">
        <f>ROUND(N16+O16,0)</f>
        <v>29</v>
      </c>
    </row>
    <row r="17" spans="1:16" x14ac:dyDescent="0.25">
      <c r="A17" s="11" t="s">
        <v>192</v>
      </c>
      <c r="B17" s="11">
        <v>15</v>
      </c>
      <c r="C17" s="12" t="s">
        <v>193</v>
      </c>
      <c r="D17" s="13">
        <v>100</v>
      </c>
      <c r="E17" s="13">
        <v>100</v>
      </c>
      <c r="F17" s="14"/>
      <c r="G17" s="13"/>
      <c r="H17" s="13"/>
      <c r="I17" s="13"/>
      <c r="J17" s="13"/>
      <c r="M17">
        <f>D17+E17+F17+G17+H17</f>
        <v>200</v>
      </c>
      <c r="N17">
        <f>D17*0.17+E17*0.17+F17*0.17+G17*0.17+H17*0.17</f>
        <v>34</v>
      </c>
      <c r="O17">
        <f>I17*0.15</f>
        <v>0</v>
      </c>
      <c r="P17">
        <f>ROUND(N17+O17,0)</f>
        <v>34</v>
      </c>
    </row>
    <row r="18" spans="1:16" x14ac:dyDescent="0.25">
      <c r="A18" s="11" t="s">
        <v>194</v>
      </c>
      <c r="B18" s="11">
        <v>16</v>
      </c>
      <c r="C18" s="12" t="s">
        <v>195</v>
      </c>
      <c r="D18" s="13">
        <v>100</v>
      </c>
      <c r="E18" s="13">
        <v>97</v>
      </c>
      <c r="F18" s="14"/>
      <c r="G18" s="13"/>
      <c r="H18" s="13"/>
      <c r="I18" s="13"/>
      <c r="J18" s="13"/>
      <c r="M18">
        <f>D18+E18+F18+G18+H18</f>
        <v>197</v>
      </c>
      <c r="N18">
        <f>D18*0.17+E18*0.17+F18*0.17+G18*0.17+H18*0.17</f>
        <v>33.49</v>
      </c>
      <c r="O18">
        <f>I18*0.15</f>
        <v>0</v>
      </c>
      <c r="P18">
        <f>ROUND(N18+O18,0)</f>
        <v>33</v>
      </c>
    </row>
    <row r="19" spans="1:16" x14ac:dyDescent="0.25">
      <c r="A19" s="11" t="s">
        <v>196</v>
      </c>
      <c r="B19" s="11">
        <v>17</v>
      </c>
      <c r="C19" s="12" t="s">
        <v>197</v>
      </c>
      <c r="D19" s="13">
        <v>95</v>
      </c>
      <c r="E19" s="13">
        <v>78</v>
      </c>
      <c r="F19" s="14"/>
      <c r="G19" s="13"/>
      <c r="H19" s="13"/>
      <c r="I19" s="13"/>
      <c r="J19" s="13"/>
      <c r="M19">
        <f>D19+E19+F19+G19+H19</f>
        <v>173</v>
      </c>
      <c r="N19">
        <f>D19*0.17+E19*0.17+F19*0.17+G19*0.17+H19*0.17</f>
        <v>29.410000000000004</v>
      </c>
      <c r="O19">
        <f>I19*0.15</f>
        <v>0</v>
      </c>
      <c r="P19">
        <f>ROUND(N19+O19,0)</f>
        <v>29</v>
      </c>
    </row>
    <row r="20" spans="1:16" x14ac:dyDescent="0.25">
      <c r="A20" s="11" t="s">
        <v>198</v>
      </c>
      <c r="B20" s="11">
        <v>18</v>
      </c>
      <c r="C20" s="12" t="s">
        <v>199</v>
      </c>
      <c r="D20" s="13">
        <v>95</v>
      </c>
      <c r="E20" s="13">
        <v>95</v>
      </c>
      <c r="F20" s="14"/>
      <c r="G20" s="13"/>
      <c r="H20" s="13"/>
      <c r="I20" s="13"/>
      <c r="J20" s="13"/>
      <c r="M20">
        <f>D20+E20+F20+G20+H20</f>
        <v>190</v>
      </c>
      <c r="N20">
        <f>D20*0.17+E20*0.17+F20*0.17+G20*0.17+H20*0.17</f>
        <v>32.300000000000004</v>
      </c>
      <c r="O20">
        <f>I20*0.15</f>
        <v>0</v>
      </c>
      <c r="P20">
        <f>ROUND(N20+O20,0)</f>
        <v>32</v>
      </c>
    </row>
    <row r="21" spans="1:16" x14ac:dyDescent="0.25">
      <c r="A21" s="11" t="s">
        <v>200</v>
      </c>
      <c r="B21" s="11">
        <v>19</v>
      </c>
      <c r="C21" s="12" t="s">
        <v>201</v>
      </c>
      <c r="D21" s="13">
        <v>96</v>
      </c>
      <c r="E21" s="13">
        <v>84</v>
      </c>
      <c r="F21" s="14"/>
      <c r="G21" s="13"/>
      <c r="H21" s="13"/>
      <c r="I21" s="13"/>
      <c r="J21" s="13"/>
      <c r="M21">
        <f>D21+E21+F21+G21+H21</f>
        <v>180</v>
      </c>
      <c r="N21">
        <f>D21*0.17+E21*0.17+F21*0.17+G21*0.17+H21*0.17</f>
        <v>30.6</v>
      </c>
      <c r="O21">
        <f>I21*0.15</f>
        <v>0</v>
      </c>
      <c r="P21">
        <f>ROUND(N21+O21,0)</f>
        <v>31</v>
      </c>
    </row>
    <row r="22" spans="1:16" x14ac:dyDescent="0.25">
      <c r="A22" s="11" t="s">
        <v>202</v>
      </c>
      <c r="B22" s="11">
        <v>20</v>
      </c>
      <c r="C22" s="12" t="s">
        <v>203</v>
      </c>
      <c r="D22" s="13">
        <v>84</v>
      </c>
      <c r="E22" s="13">
        <v>98</v>
      </c>
      <c r="F22" s="14"/>
      <c r="G22" s="13"/>
      <c r="H22" s="13"/>
      <c r="I22" s="13"/>
      <c r="J22" s="13"/>
      <c r="M22">
        <f>D22+E22+F22+G22+H22</f>
        <v>182</v>
      </c>
      <c r="N22">
        <f>D22*0.17+E22*0.17+F22*0.17+G22*0.17+H22*0.17</f>
        <v>30.94</v>
      </c>
      <c r="O22">
        <f>I22*0.15</f>
        <v>0</v>
      </c>
      <c r="P22">
        <f>ROUND(N22+O22,0)</f>
        <v>31</v>
      </c>
    </row>
    <row r="23" spans="1:16" x14ac:dyDescent="0.25">
      <c r="A23" s="11" t="s">
        <v>204</v>
      </c>
      <c r="B23" s="11">
        <v>21</v>
      </c>
      <c r="C23" s="12" t="s">
        <v>205</v>
      </c>
      <c r="D23" s="13">
        <v>95</v>
      </c>
      <c r="E23" s="13">
        <v>88</v>
      </c>
      <c r="F23" s="14"/>
      <c r="G23" s="13"/>
      <c r="H23" s="13"/>
      <c r="I23" s="13"/>
      <c r="J23" s="13"/>
      <c r="M23">
        <f>D23+E23+F23+G23+H23</f>
        <v>183</v>
      </c>
      <c r="N23">
        <f>D23*0.17+E23*0.17+F23*0.17+G23*0.17+H23*0.17</f>
        <v>31.110000000000003</v>
      </c>
      <c r="O23">
        <f>I23*0.15</f>
        <v>0</v>
      </c>
      <c r="P23">
        <f>ROUND(N23+O23,0)</f>
        <v>31</v>
      </c>
    </row>
    <row r="24" spans="1:16" x14ac:dyDescent="0.25">
      <c r="A24" s="11" t="s">
        <v>206</v>
      </c>
      <c r="B24" s="11">
        <v>22</v>
      </c>
      <c r="C24" s="12" t="s">
        <v>207</v>
      </c>
      <c r="D24" s="13">
        <v>92</v>
      </c>
      <c r="E24" s="13">
        <v>81</v>
      </c>
      <c r="F24" s="14"/>
      <c r="G24" s="13"/>
      <c r="H24" s="13"/>
      <c r="I24" s="13"/>
      <c r="J24" s="13"/>
      <c r="M24">
        <f>D24+E24+F24+G24+H24</f>
        <v>173</v>
      </c>
      <c r="N24">
        <f>D24*0.17+E24*0.17+F24*0.17+G24*0.17+H24*0.17</f>
        <v>29.410000000000004</v>
      </c>
      <c r="O24">
        <f>I24*0.15</f>
        <v>0</v>
      </c>
      <c r="P24">
        <f>ROUND(N24+O24,0)</f>
        <v>29</v>
      </c>
    </row>
    <row r="25" spans="1:16" x14ac:dyDescent="0.25">
      <c r="A25" s="11" t="s">
        <v>208</v>
      </c>
      <c r="B25" s="11">
        <v>23</v>
      </c>
      <c r="C25" s="12" t="s">
        <v>209</v>
      </c>
      <c r="D25" s="13">
        <v>85</v>
      </c>
      <c r="E25" s="13">
        <v>63</v>
      </c>
      <c r="F25" s="14"/>
      <c r="G25" s="13"/>
      <c r="H25" s="13"/>
      <c r="I25" s="13"/>
      <c r="J25" s="13"/>
      <c r="M25">
        <f>D25+E25+F25+G25+H25</f>
        <v>148</v>
      </c>
      <c r="N25">
        <f>D25*0.17+E25*0.17+F25*0.17+G25*0.17+H25*0.17</f>
        <v>25.160000000000004</v>
      </c>
      <c r="O25">
        <f>I25*0.15</f>
        <v>0</v>
      </c>
      <c r="P25">
        <f>ROUND(N25+O25,0)</f>
        <v>25</v>
      </c>
    </row>
    <row r="26" spans="1:16" x14ac:dyDescent="0.25">
      <c r="A26" s="11" t="s">
        <v>210</v>
      </c>
      <c r="B26" s="11">
        <v>24</v>
      </c>
      <c r="C26" s="12" t="s">
        <v>211</v>
      </c>
      <c r="D26" s="13">
        <v>80</v>
      </c>
      <c r="E26" s="13">
        <v>74</v>
      </c>
      <c r="F26" s="14"/>
      <c r="G26" s="13"/>
      <c r="H26" s="13"/>
      <c r="I26" s="13"/>
      <c r="J26" s="13"/>
      <c r="M26">
        <f>D26+E26+F26+G26+H26</f>
        <v>154</v>
      </c>
      <c r="N26">
        <f>D26*0.17+E26*0.17+F26*0.17+G26*0.17+H26*0.17</f>
        <v>26.18</v>
      </c>
      <c r="O26">
        <f>I26*0.15</f>
        <v>0</v>
      </c>
      <c r="P26">
        <f>ROUND(N26+O26,0)</f>
        <v>26</v>
      </c>
    </row>
    <row r="27" spans="1:16" x14ac:dyDescent="0.25">
      <c r="A27" s="11" t="s">
        <v>212</v>
      </c>
      <c r="B27" s="11">
        <v>25</v>
      </c>
      <c r="C27" s="12" t="s">
        <v>213</v>
      </c>
      <c r="D27" s="13">
        <v>96</v>
      </c>
      <c r="E27" s="13">
        <v>100</v>
      </c>
      <c r="F27" s="14"/>
      <c r="G27" s="13"/>
      <c r="H27" s="13"/>
      <c r="I27" s="13"/>
      <c r="J27" s="13"/>
      <c r="M27">
        <f>D27+E27+F27+G27+H27</f>
        <v>196</v>
      </c>
      <c r="N27">
        <f>D27*0.17+E27*0.17+F27*0.17+G27*0.17+H27*0.17</f>
        <v>33.32</v>
      </c>
      <c r="O27">
        <f>I27*0.15</f>
        <v>0</v>
      </c>
      <c r="P27">
        <f>ROUND(N27+O27,0)</f>
        <v>33</v>
      </c>
    </row>
    <row r="28" spans="1:16" x14ac:dyDescent="0.25">
      <c r="A28" s="11" t="s">
        <v>214</v>
      </c>
      <c r="B28" s="11">
        <v>26</v>
      </c>
      <c r="C28" s="12" t="s">
        <v>215</v>
      </c>
      <c r="D28" s="13">
        <v>92</v>
      </c>
      <c r="E28" s="13">
        <v>96</v>
      </c>
      <c r="F28" s="14"/>
      <c r="G28" s="13"/>
      <c r="H28" s="13"/>
      <c r="I28" s="13"/>
      <c r="J28" s="13"/>
      <c r="M28">
        <f>D28+E28+F28+G28+H28</f>
        <v>188</v>
      </c>
      <c r="N28">
        <f>D28*0.17+E28*0.17+F28*0.17+G28*0.17+H28*0.17</f>
        <v>31.96</v>
      </c>
      <c r="O28">
        <f>I28*0.15</f>
        <v>0</v>
      </c>
      <c r="P28">
        <f>ROUND(N28+O28,0)</f>
        <v>32</v>
      </c>
    </row>
    <row r="29" spans="1:16" x14ac:dyDescent="0.25">
      <c r="A29" s="11" t="s">
        <v>216</v>
      </c>
      <c r="B29" s="11">
        <v>27</v>
      </c>
      <c r="C29" s="12" t="s">
        <v>217</v>
      </c>
      <c r="D29" s="13">
        <v>100</v>
      </c>
      <c r="E29" s="13">
        <v>100</v>
      </c>
      <c r="F29" s="14"/>
      <c r="G29" s="13"/>
      <c r="H29" s="13"/>
      <c r="I29" s="13"/>
      <c r="J29" s="13"/>
      <c r="M29">
        <f>D29+E29+F29+G29+H29</f>
        <v>200</v>
      </c>
      <c r="N29">
        <f>D29*0.17+E29*0.17+F29*0.17+G29*0.17+H29*0.17</f>
        <v>34</v>
      </c>
      <c r="O29">
        <f>I29*0.15</f>
        <v>0</v>
      </c>
      <c r="P29">
        <f>ROUND(N29+O29,0)</f>
        <v>34</v>
      </c>
    </row>
    <row r="30" spans="1:16" x14ac:dyDescent="0.25">
      <c r="A30" s="11" t="s">
        <v>218</v>
      </c>
      <c r="B30" s="11">
        <v>28</v>
      </c>
      <c r="C30" s="12" t="s">
        <v>219</v>
      </c>
      <c r="D30" s="13">
        <v>85</v>
      </c>
      <c r="E30" s="13">
        <v>98</v>
      </c>
      <c r="F30" s="14"/>
      <c r="G30" s="13"/>
      <c r="H30" s="13"/>
      <c r="I30" s="13"/>
      <c r="J30" s="13"/>
      <c r="M30">
        <f>D30+E30+F30+G30+H30</f>
        <v>183</v>
      </c>
      <c r="N30">
        <f>D30*0.17+E30*0.17+F30*0.17+G30*0.17+H30*0.17</f>
        <v>31.11</v>
      </c>
      <c r="O30">
        <f>I30*0.15</f>
        <v>0</v>
      </c>
      <c r="P30">
        <f>ROUND(N30+O30,0)</f>
        <v>31</v>
      </c>
    </row>
    <row r="31" spans="1:16" x14ac:dyDescent="0.25">
      <c r="A31" s="11" t="s">
        <v>220</v>
      </c>
      <c r="B31" s="11">
        <v>29</v>
      </c>
      <c r="C31" s="12" t="s">
        <v>221</v>
      </c>
      <c r="D31" s="13">
        <v>88</v>
      </c>
      <c r="E31" s="13">
        <v>80</v>
      </c>
      <c r="F31" s="14"/>
      <c r="G31" s="13"/>
      <c r="H31" s="13"/>
      <c r="I31" s="13"/>
      <c r="J31" s="13"/>
      <c r="M31">
        <f>D31+E31+F31+G31+H31</f>
        <v>168</v>
      </c>
      <c r="N31">
        <f>D31*0.17+E31*0.17+F31*0.17+G31*0.17+H31*0.17</f>
        <v>28.560000000000002</v>
      </c>
      <c r="O31">
        <f>I31*0.15</f>
        <v>0</v>
      </c>
      <c r="P31">
        <f>ROUND(N31+O31,0)</f>
        <v>29</v>
      </c>
    </row>
  </sheetData>
  <sheetProtection algorithmName="SHA-512" hashValue="AvkGSOxccjE6v8mYILxiDKrWtGMg8O0hvEZLCDODdtnks/cSnZYJQTbX9Jj29qrDu/Is4ziIu4PAMzRMj/mDdg==" saltValue="EOj73FrV0C1M1NJ07CM/Jw==" spinCount="100000" sheet="1" objects="1" scenarios="1"/>
  <dataValidations count="29">
    <dataValidation type="whole" allowBlank="1" showInputMessage="1" showErrorMessage="1" errorTitle="Valor fuera de rango" error="Ingrese un valor correcto" sqref="F3" xr:uid="{B9926661-3625-49D2-AA98-4F538B31AF11}">
      <formula1>0</formula1>
      <formula2>100</formula2>
    </dataValidation>
    <dataValidation type="whole" allowBlank="1" showInputMessage="1" showErrorMessage="1" errorTitle="Valor fuera de rango" error="Ingrese un valor correcto" sqref="F4" xr:uid="{9BE35B56-688C-48E1-9604-21D82B4C1AC6}">
      <formula1>0</formula1>
      <formula2>100</formula2>
    </dataValidation>
    <dataValidation type="whole" allowBlank="1" showInputMessage="1" showErrorMessage="1" errorTitle="Valor fuera de rango" error="Ingrese un valor correcto" sqref="F5" xr:uid="{6072DCA7-1A80-44CF-876E-93002B68220A}">
      <formula1>0</formula1>
      <formula2>100</formula2>
    </dataValidation>
    <dataValidation type="whole" allowBlank="1" showInputMessage="1" showErrorMessage="1" errorTitle="Valor fuera de rango" error="Ingrese un valor correcto" sqref="F6" xr:uid="{976885F4-3F20-4E16-A138-136B96D561BF}">
      <formula1>0</formula1>
      <formula2>100</formula2>
    </dataValidation>
    <dataValidation type="whole" allowBlank="1" showInputMessage="1" showErrorMessage="1" errorTitle="Valor fuera de rango" error="Ingrese un valor correcto" sqref="F7" xr:uid="{C97E21A3-1032-4751-A488-0B7F3C4A1CF2}">
      <formula1>0</formula1>
      <formula2>100</formula2>
    </dataValidation>
    <dataValidation type="whole" allowBlank="1" showInputMessage="1" showErrorMessage="1" errorTitle="Valor fuera de rango" error="Ingrese un valor correcto" sqref="F8" xr:uid="{4E9E820D-553F-4CE6-B7C5-A824BBF28E49}">
      <formula1>0</formula1>
      <formula2>100</formula2>
    </dataValidation>
    <dataValidation type="whole" allowBlank="1" showInputMessage="1" showErrorMessage="1" errorTitle="Valor fuera de rango" error="Ingrese un valor correcto" sqref="F9" xr:uid="{1C333417-F1A5-4C4E-B292-D6988A4C647A}">
      <formula1>0</formula1>
      <formula2>100</formula2>
    </dataValidation>
    <dataValidation type="whole" allowBlank="1" showInputMessage="1" showErrorMessage="1" errorTitle="Valor fuera de rango" error="Ingrese un valor correcto" sqref="F10" xr:uid="{D5A69877-04D6-4F28-99ED-7CB5DAB4394F}">
      <formula1>0</formula1>
      <formula2>100</formula2>
    </dataValidation>
    <dataValidation type="whole" allowBlank="1" showInputMessage="1" showErrorMessage="1" errorTitle="Valor fuera de rango" error="Ingrese un valor correcto" sqref="F11" xr:uid="{0B93EC0F-52E8-4230-9B4B-8606D7814B30}">
      <formula1>0</formula1>
      <formula2>100</formula2>
    </dataValidation>
    <dataValidation type="whole" allowBlank="1" showInputMessage="1" showErrorMessage="1" errorTitle="Valor fuera de rango" error="Ingrese un valor correcto" sqref="F12" xr:uid="{D6939A53-D455-4F36-86A5-E53BC4C11C1E}">
      <formula1>0</formula1>
      <formula2>100</formula2>
    </dataValidation>
    <dataValidation type="whole" allowBlank="1" showInputMessage="1" showErrorMessage="1" errorTitle="Valor fuera de rango" error="Ingrese un valor correcto" sqref="F13" xr:uid="{9E97FB0C-A1A2-458F-A891-5AAFC1EDFEC0}">
      <formula1>0</formula1>
      <formula2>100</formula2>
    </dataValidation>
    <dataValidation type="whole" allowBlank="1" showInputMessage="1" showErrorMessage="1" errorTitle="Valor fuera de rango" error="Ingrese un valor correcto" sqref="F14" xr:uid="{902D3F55-0F03-4D06-95FB-45B070E3524E}">
      <formula1>0</formula1>
      <formula2>100</formula2>
    </dataValidation>
    <dataValidation type="whole" allowBlank="1" showInputMessage="1" showErrorMessage="1" errorTitle="Valor fuera de rango" error="Ingrese un valor correcto" sqref="F15" xr:uid="{A64F5386-B054-4D6D-B765-03C49DCD490F}">
      <formula1>0</formula1>
      <formula2>100</formula2>
    </dataValidation>
    <dataValidation type="whole" allowBlank="1" showInputMessage="1" showErrorMessage="1" errorTitle="Valor fuera de rango" error="Ingrese un valor correcto" sqref="F16" xr:uid="{6D7B94C7-CBB6-4CCB-862F-CF26FF2EE3DF}">
      <formula1>0</formula1>
      <formula2>100</formula2>
    </dataValidation>
    <dataValidation type="whole" allowBlank="1" showInputMessage="1" showErrorMessage="1" errorTitle="Valor fuera de rango" error="Ingrese un valor correcto" sqref="F17" xr:uid="{64BE4B24-B72F-48F3-BB81-0A5F7278B183}">
      <formula1>0</formula1>
      <formula2>100</formula2>
    </dataValidation>
    <dataValidation type="whole" allowBlank="1" showInputMessage="1" showErrorMessage="1" errorTitle="Valor fuera de rango" error="Ingrese un valor correcto" sqref="F18" xr:uid="{67F4ABD6-BC9C-43A3-9891-3708E5097CF1}">
      <formula1>0</formula1>
      <formula2>100</formula2>
    </dataValidation>
    <dataValidation type="whole" allowBlank="1" showInputMessage="1" showErrorMessage="1" errorTitle="Valor fuera de rango" error="Ingrese un valor correcto" sqref="F19" xr:uid="{C4F833B1-63DC-4416-9D9A-7A1FC90FF117}">
      <formula1>0</formula1>
      <formula2>100</formula2>
    </dataValidation>
    <dataValidation type="whole" allowBlank="1" showInputMessage="1" showErrorMessage="1" errorTitle="Valor fuera de rango" error="Ingrese un valor correcto" sqref="F20" xr:uid="{FED239DC-1320-4AFA-B92A-128D417F3B12}">
      <formula1>0</formula1>
      <formula2>100</formula2>
    </dataValidation>
    <dataValidation type="whole" allowBlank="1" showInputMessage="1" showErrorMessage="1" errorTitle="Valor fuera de rango" error="Ingrese un valor correcto" sqref="F21" xr:uid="{05B89913-ADE4-4A9E-86D7-98E829DB5BC8}">
      <formula1>0</formula1>
      <formula2>100</formula2>
    </dataValidation>
    <dataValidation type="whole" allowBlank="1" showInputMessage="1" showErrorMessage="1" errorTitle="Valor fuera de rango" error="Ingrese un valor correcto" sqref="F22" xr:uid="{D5BC5EDF-B5FD-4120-910B-A6074AFA3399}">
      <formula1>0</formula1>
      <formula2>100</formula2>
    </dataValidation>
    <dataValidation type="whole" allowBlank="1" showInputMessage="1" showErrorMessage="1" errorTitle="Valor fuera de rango" error="Ingrese un valor correcto" sqref="F23" xr:uid="{D6D23459-7826-4029-A34A-9145F13E7044}">
      <formula1>0</formula1>
      <formula2>100</formula2>
    </dataValidation>
    <dataValidation type="whole" allowBlank="1" showInputMessage="1" showErrorMessage="1" errorTitle="Valor fuera de rango" error="Ingrese un valor correcto" sqref="F24" xr:uid="{29C899F0-DD61-4890-9FD3-1C3C1A85FE2A}">
      <formula1>0</formula1>
      <formula2>100</formula2>
    </dataValidation>
    <dataValidation type="whole" allowBlank="1" showInputMessage="1" showErrorMessage="1" errorTitle="Valor fuera de rango" error="Ingrese un valor correcto" sqref="F25" xr:uid="{0F39BDE6-4AD3-4164-A98A-552290D335E8}">
      <formula1>0</formula1>
      <formula2>100</formula2>
    </dataValidation>
    <dataValidation type="whole" allowBlank="1" showInputMessage="1" showErrorMessage="1" errorTitle="Valor fuera de rango" error="Ingrese un valor correcto" sqref="F26" xr:uid="{9ACD3AF0-2ACE-4B62-856D-CC619705F2EF}">
      <formula1>0</formula1>
      <formula2>100</formula2>
    </dataValidation>
    <dataValidation type="whole" allowBlank="1" showInputMessage="1" showErrorMessage="1" errorTitle="Valor fuera de rango" error="Ingrese un valor correcto" sqref="F27" xr:uid="{30517B84-134E-4834-9109-E7C2326EBD28}">
      <formula1>0</formula1>
      <formula2>100</formula2>
    </dataValidation>
    <dataValidation type="whole" allowBlank="1" showInputMessage="1" showErrorMessage="1" errorTitle="Valor fuera de rango" error="Ingrese un valor correcto" sqref="F28" xr:uid="{A4834C26-6025-4117-B7AB-AD49304CA9A2}">
      <formula1>0</formula1>
      <formula2>100</formula2>
    </dataValidation>
    <dataValidation type="whole" allowBlank="1" showInputMessage="1" showErrorMessage="1" errorTitle="Valor fuera de rango" error="Ingrese un valor correcto" sqref="F29" xr:uid="{1BC5920B-1E1D-4329-9C81-D8B3F6C0C581}">
      <formula1>0</formula1>
      <formula2>100</formula2>
    </dataValidation>
    <dataValidation type="whole" allowBlank="1" showInputMessage="1" showErrorMessage="1" errorTitle="Valor fuera de rango" error="Ingrese un valor correcto" sqref="F30" xr:uid="{1D065E4F-71CF-4227-B648-4E0A2338CF4B}">
      <formula1>0</formula1>
      <formula2>100</formula2>
    </dataValidation>
    <dataValidation type="whole" allowBlank="1" showInputMessage="1" showErrorMessage="1" errorTitle="Valor fuera de rango" error="Ingrese un valor correcto" sqref="F31" xr:uid="{670F11D4-9F2F-4E27-996C-78E9B0B2DBDF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B1BF-D52D-4E36-AEEB-BB94A1F2D9A2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42578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223</v>
      </c>
      <c r="C1" s="1" t="s">
        <v>224</v>
      </c>
      <c r="D1" s="5" t="s">
        <v>285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159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225</v>
      </c>
      <c r="B3" s="11">
        <v>1</v>
      </c>
      <c r="C3" s="12" t="s">
        <v>226</v>
      </c>
      <c r="D3" s="13">
        <v>90</v>
      </c>
      <c r="E3" s="13">
        <v>87</v>
      </c>
      <c r="F3" s="14"/>
      <c r="G3" s="13"/>
      <c r="H3" s="13"/>
      <c r="I3" s="13"/>
      <c r="J3" s="13"/>
      <c r="M3">
        <f>D3+E3+F3+G3+H3</f>
        <v>177</v>
      </c>
      <c r="N3">
        <f>D3*0.17+E3*0.17+F3*0.17+G3*0.17+H3*0.17</f>
        <v>30.090000000000003</v>
      </c>
      <c r="O3">
        <f>I3*0.15</f>
        <v>0</v>
      </c>
      <c r="P3">
        <f>ROUND(N3+O3,0)</f>
        <v>30</v>
      </c>
    </row>
    <row r="4" spans="1:16" x14ac:dyDescent="0.25">
      <c r="A4" s="11" t="s">
        <v>227</v>
      </c>
      <c r="B4" s="11">
        <v>2</v>
      </c>
      <c r="C4" s="12" t="s">
        <v>228</v>
      </c>
      <c r="D4" s="13">
        <v>85</v>
      </c>
      <c r="E4" s="13">
        <v>85</v>
      </c>
      <c r="F4" s="14"/>
      <c r="G4" s="13"/>
      <c r="H4" s="13"/>
      <c r="I4" s="13"/>
      <c r="J4" s="13"/>
      <c r="M4">
        <f>D4+E4+F4+G4+H4</f>
        <v>170</v>
      </c>
      <c r="N4">
        <f>D4*0.17+E4*0.17+F4*0.17+G4*0.17+H4*0.17</f>
        <v>28.900000000000002</v>
      </c>
      <c r="O4">
        <f>I4*0.15</f>
        <v>0</v>
      </c>
      <c r="P4">
        <f>ROUND(N4+O4,0)</f>
        <v>29</v>
      </c>
    </row>
    <row r="5" spans="1:16" x14ac:dyDescent="0.25">
      <c r="A5" s="11" t="s">
        <v>229</v>
      </c>
      <c r="B5" s="11">
        <v>3</v>
      </c>
      <c r="C5" s="12" t="s">
        <v>230</v>
      </c>
      <c r="D5" s="13">
        <v>96</v>
      </c>
      <c r="E5" s="13">
        <v>91</v>
      </c>
      <c r="F5" s="14"/>
      <c r="G5" s="13"/>
      <c r="H5" s="13"/>
      <c r="I5" s="13"/>
      <c r="J5" s="13"/>
      <c r="M5">
        <f>D5+E5+F5+G5+H5</f>
        <v>187</v>
      </c>
      <c r="N5">
        <f>D5*0.17+E5*0.17+F5*0.17+G5*0.17+H5*0.17</f>
        <v>31.79</v>
      </c>
      <c r="O5">
        <f>I5*0.15</f>
        <v>0</v>
      </c>
      <c r="P5">
        <f>ROUND(N5+O5,0)</f>
        <v>32</v>
      </c>
    </row>
    <row r="6" spans="1:16" x14ac:dyDescent="0.25">
      <c r="A6" s="11" t="s">
        <v>231</v>
      </c>
      <c r="B6" s="11">
        <v>4</v>
      </c>
      <c r="C6" s="12" t="s">
        <v>232</v>
      </c>
      <c r="D6" s="13">
        <v>90</v>
      </c>
      <c r="E6" s="13">
        <v>87</v>
      </c>
      <c r="F6" s="14"/>
      <c r="G6" s="13"/>
      <c r="H6" s="13"/>
      <c r="I6" s="13"/>
      <c r="J6" s="13"/>
      <c r="M6">
        <f>D6+E6+F6+G6+H6</f>
        <v>177</v>
      </c>
      <c r="N6">
        <f>D6*0.17+E6*0.17+F6*0.17+G6*0.17+H6*0.17</f>
        <v>30.090000000000003</v>
      </c>
      <c r="O6">
        <f>I6*0.15</f>
        <v>0</v>
      </c>
      <c r="P6">
        <f>ROUND(N6+O6,0)</f>
        <v>30</v>
      </c>
    </row>
    <row r="7" spans="1:16" x14ac:dyDescent="0.25">
      <c r="A7" s="11" t="s">
        <v>233</v>
      </c>
      <c r="B7" s="11">
        <v>5</v>
      </c>
      <c r="C7" s="12" t="s">
        <v>234</v>
      </c>
      <c r="D7" s="13">
        <v>96</v>
      </c>
      <c r="E7" s="13">
        <v>92</v>
      </c>
      <c r="F7" s="14"/>
      <c r="G7" s="13"/>
      <c r="H7" s="13"/>
      <c r="I7" s="13"/>
      <c r="J7" s="13"/>
      <c r="M7">
        <f>D7+E7+F7+G7+H7</f>
        <v>188</v>
      </c>
      <c r="N7">
        <f>D7*0.17+E7*0.17+F7*0.17+G7*0.17+H7*0.17</f>
        <v>31.96</v>
      </c>
      <c r="O7">
        <f>I7*0.15</f>
        <v>0</v>
      </c>
      <c r="P7">
        <f>ROUND(N7+O7,0)</f>
        <v>32</v>
      </c>
    </row>
    <row r="8" spans="1:16" x14ac:dyDescent="0.25">
      <c r="A8" s="11" t="s">
        <v>235</v>
      </c>
      <c r="B8" s="11">
        <v>6</v>
      </c>
      <c r="C8" s="12" t="s">
        <v>236</v>
      </c>
      <c r="D8" s="13">
        <v>80</v>
      </c>
      <c r="E8" s="13">
        <v>78</v>
      </c>
      <c r="F8" s="14"/>
      <c r="G8" s="13"/>
      <c r="H8" s="13"/>
      <c r="I8" s="13"/>
      <c r="J8" s="13"/>
      <c r="M8">
        <f>D8+E8+F8+G8+H8</f>
        <v>158</v>
      </c>
      <c r="N8">
        <f>D8*0.17+E8*0.17+F8*0.17+G8*0.17+H8*0.17</f>
        <v>26.860000000000003</v>
      </c>
      <c r="O8">
        <f>I8*0.15</f>
        <v>0</v>
      </c>
      <c r="P8">
        <f>ROUND(N8+O8,0)</f>
        <v>27</v>
      </c>
    </row>
    <row r="9" spans="1:16" x14ac:dyDescent="0.25">
      <c r="A9" s="11" t="s">
        <v>237</v>
      </c>
      <c r="B9" s="11">
        <v>7</v>
      </c>
      <c r="C9" s="12" t="s">
        <v>238</v>
      </c>
      <c r="D9" s="13">
        <v>92</v>
      </c>
      <c r="E9" s="13">
        <v>84</v>
      </c>
      <c r="F9" s="14"/>
      <c r="G9" s="13"/>
      <c r="H9" s="13"/>
      <c r="I9" s="13"/>
      <c r="J9" s="13"/>
      <c r="M9">
        <f>D9+E9+F9+G9+H9</f>
        <v>176</v>
      </c>
      <c r="N9">
        <f>D9*0.17+E9*0.17+F9*0.17+G9*0.17+H9*0.17</f>
        <v>29.92</v>
      </c>
      <c r="O9">
        <f>I9*0.15</f>
        <v>0</v>
      </c>
      <c r="P9">
        <f>ROUND(N9+O9,0)</f>
        <v>30</v>
      </c>
    </row>
    <row r="10" spans="1:16" x14ac:dyDescent="0.25">
      <c r="A10" s="11" t="s">
        <v>239</v>
      </c>
      <c r="B10" s="11">
        <v>8</v>
      </c>
      <c r="C10" s="12" t="s">
        <v>240</v>
      </c>
      <c r="D10" s="13">
        <v>90</v>
      </c>
      <c r="E10" s="13">
        <v>86</v>
      </c>
      <c r="F10" s="14"/>
      <c r="G10" s="13"/>
      <c r="H10" s="13"/>
      <c r="I10" s="13"/>
      <c r="J10" s="13"/>
      <c r="M10">
        <f>D10+E10+F10+G10+H10</f>
        <v>176</v>
      </c>
      <c r="N10">
        <f>D10*0.17+E10*0.17+F10*0.17+G10*0.17+H10*0.17</f>
        <v>29.92</v>
      </c>
      <c r="O10">
        <f>I10*0.15</f>
        <v>0</v>
      </c>
      <c r="P10">
        <f>ROUND(N10+O10,0)</f>
        <v>30</v>
      </c>
    </row>
    <row r="11" spans="1:16" x14ac:dyDescent="0.25">
      <c r="A11" s="11" t="s">
        <v>241</v>
      </c>
      <c r="B11" s="11">
        <v>9</v>
      </c>
      <c r="C11" s="12" t="s">
        <v>242</v>
      </c>
      <c r="D11" s="13">
        <v>85</v>
      </c>
      <c r="E11" s="13">
        <v>89</v>
      </c>
      <c r="F11" s="14"/>
      <c r="G11" s="13"/>
      <c r="H11" s="13"/>
      <c r="I11" s="13"/>
      <c r="J11" s="13"/>
      <c r="M11">
        <f>D11+E11+F11+G11+H11</f>
        <v>174</v>
      </c>
      <c r="N11">
        <f>D11*0.17+E11*0.17+F11*0.17+G11*0.17+H11*0.17</f>
        <v>29.580000000000002</v>
      </c>
      <c r="O11">
        <f>I11*0.15</f>
        <v>0</v>
      </c>
      <c r="P11">
        <f>ROUND(N11+O11,0)</f>
        <v>30</v>
      </c>
    </row>
    <row r="12" spans="1:16" x14ac:dyDescent="0.25">
      <c r="A12" s="11" t="s">
        <v>243</v>
      </c>
      <c r="B12" s="11">
        <v>10</v>
      </c>
      <c r="C12" s="12" t="s">
        <v>244</v>
      </c>
      <c r="D12" s="13">
        <v>90</v>
      </c>
      <c r="E12" s="13">
        <v>93</v>
      </c>
      <c r="F12" s="14"/>
      <c r="G12" s="13"/>
      <c r="H12" s="13"/>
      <c r="I12" s="13"/>
      <c r="J12" s="13"/>
      <c r="M12">
        <f>D12+E12+F12+G12+H12</f>
        <v>183</v>
      </c>
      <c r="N12">
        <f>D12*0.17+E12*0.17+F12*0.17+G12*0.17+H12*0.17</f>
        <v>31.11</v>
      </c>
      <c r="O12">
        <f>I12*0.15</f>
        <v>0</v>
      </c>
      <c r="P12">
        <f>ROUND(N12+O12,0)</f>
        <v>31</v>
      </c>
    </row>
    <row r="13" spans="1:16" x14ac:dyDescent="0.25">
      <c r="A13" s="11" t="s">
        <v>245</v>
      </c>
      <c r="B13" s="11">
        <v>11</v>
      </c>
      <c r="C13" s="12" t="s">
        <v>246</v>
      </c>
      <c r="D13" s="13">
        <v>90</v>
      </c>
      <c r="E13" s="13">
        <v>86</v>
      </c>
      <c r="F13" s="14"/>
      <c r="G13" s="13"/>
      <c r="H13" s="13"/>
      <c r="I13" s="13"/>
      <c r="J13" s="13"/>
      <c r="M13">
        <f>D13+E13+F13+G13+H13</f>
        <v>176</v>
      </c>
      <c r="N13">
        <f>D13*0.17+E13*0.17+F13*0.17+G13*0.17+H13*0.17</f>
        <v>29.92</v>
      </c>
      <c r="O13">
        <f>I13*0.15</f>
        <v>0</v>
      </c>
      <c r="P13">
        <f>ROUND(N13+O13,0)</f>
        <v>30</v>
      </c>
    </row>
    <row r="14" spans="1:16" x14ac:dyDescent="0.25">
      <c r="A14" s="11" t="s">
        <v>247</v>
      </c>
      <c r="B14" s="11">
        <v>12</v>
      </c>
      <c r="C14" s="12" t="s">
        <v>248</v>
      </c>
      <c r="D14" s="13">
        <v>90</v>
      </c>
      <c r="E14" s="13">
        <v>88</v>
      </c>
      <c r="F14" s="14"/>
      <c r="G14" s="13"/>
      <c r="H14" s="13"/>
      <c r="I14" s="13"/>
      <c r="J14" s="13"/>
      <c r="M14">
        <f>D14+E14+F14+G14+H14</f>
        <v>178</v>
      </c>
      <c r="N14">
        <f>D14*0.17+E14*0.17+F14*0.17+G14*0.17+H14*0.17</f>
        <v>30.26</v>
      </c>
      <c r="O14">
        <f>I14*0.15</f>
        <v>0</v>
      </c>
      <c r="P14">
        <f>ROUND(N14+O14,0)</f>
        <v>30</v>
      </c>
    </row>
    <row r="15" spans="1:16" x14ac:dyDescent="0.25">
      <c r="A15" s="11" t="s">
        <v>249</v>
      </c>
      <c r="B15" s="11">
        <v>13</v>
      </c>
      <c r="C15" s="12" t="s">
        <v>250</v>
      </c>
      <c r="D15" s="13">
        <v>92</v>
      </c>
      <c r="E15" s="13">
        <v>90</v>
      </c>
      <c r="F15" s="14"/>
      <c r="G15" s="13"/>
      <c r="H15" s="13"/>
      <c r="I15" s="13"/>
      <c r="J15" s="13"/>
      <c r="M15">
        <f>D15+E15+F15+G15+H15</f>
        <v>182</v>
      </c>
      <c r="N15">
        <f>D15*0.17+E15*0.17+F15*0.17+G15*0.17+H15*0.17</f>
        <v>30.94</v>
      </c>
      <c r="O15">
        <f>I15*0.15</f>
        <v>0</v>
      </c>
      <c r="P15">
        <f>ROUND(N15+O15,0)</f>
        <v>31</v>
      </c>
    </row>
    <row r="16" spans="1:16" x14ac:dyDescent="0.25">
      <c r="A16" s="11" t="s">
        <v>251</v>
      </c>
      <c r="B16" s="11">
        <v>14</v>
      </c>
      <c r="C16" s="12" t="s">
        <v>252</v>
      </c>
      <c r="D16" s="13">
        <v>85</v>
      </c>
      <c r="E16" s="13">
        <v>69</v>
      </c>
      <c r="F16" s="14"/>
      <c r="G16" s="13"/>
      <c r="H16" s="13"/>
      <c r="I16" s="13"/>
      <c r="J16" s="13"/>
      <c r="M16">
        <f>D16+E16+F16+G16+H16</f>
        <v>154</v>
      </c>
      <c r="N16">
        <f>D16*0.17+E16*0.17+F16*0.17+G16*0.17+H16*0.17</f>
        <v>26.18</v>
      </c>
      <c r="O16">
        <f>I16*0.15</f>
        <v>0</v>
      </c>
      <c r="P16">
        <f>ROUND(N16+O16,0)</f>
        <v>26</v>
      </c>
    </row>
    <row r="17" spans="1:16" x14ac:dyDescent="0.25">
      <c r="A17" s="11" t="s">
        <v>253</v>
      </c>
      <c r="B17" s="11">
        <v>15</v>
      </c>
      <c r="C17" s="12" t="s">
        <v>254</v>
      </c>
      <c r="D17" s="13">
        <v>90</v>
      </c>
      <c r="E17" s="13">
        <v>91</v>
      </c>
      <c r="F17" s="14"/>
      <c r="G17" s="13"/>
      <c r="H17" s="13"/>
      <c r="I17" s="13"/>
      <c r="J17" s="13"/>
      <c r="M17">
        <f>D17+E17+F17+G17+H17</f>
        <v>181</v>
      </c>
      <c r="N17">
        <f>D17*0.17+E17*0.17+F17*0.17+G17*0.17+H17*0.17</f>
        <v>30.770000000000003</v>
      </c>
      <c r="O17">
        <f>I17*0.15</f>
        <v>0</v>
      </c>
      <c r="P17">
        <f>ROUND(N17+O17,0)</f>
        <v>31</v>
      </c>
    </row>
    <row r="18" spans="1:16" x14ac:dyDescent="0.25">
      <c r="A18" s="11" t="s">
        <v>255</v>
      </c>
      <c r="B18" s="11">
        <v>16</v>
      </c>
      <c r="C18" s="12" t="s">
        <v>256</v>
      </c>
      <c r="D18" s="13">
        <v>100</v>
      </c>
      <c r="E18" s="13">
        <v>80</v>
      </c>
      <c r="F18" s="14"/>
      <c r="G18" s="13"/>
      <c r="H18" s="13"/>
      <c r="I18" s="13"/>
      <c r="J18" s="13"/>
      <c r="M18">
        <f>D18+E18+F18+G18+H18</f>
        <v>180</v>
      </c>
      <c r="N18">
        <f>D18*0.17+E18*0.17+F18*0.17+G18*0.17+H18*0.17</f>
        <v>30.6</v>
      </c>
      <c r="O18">
        <f>I18*0.15</f>
        <v>0</v>
      </c>
      <c r="P18">
        <f>ROUND(N18+O18,0)</f>
        <v>31</v>
      </c>
    </row>
    <row r="19" spans="1:16" x14ac:dyDescent="0.25">
      <c r="A19" s="11" t="s">
        <v>257</v>
      </c>
      <c r="B19" s="11">
        <v>17</v>
      </c>
      <c r="C19" s="12" t="s">
        <v>258</v>
      </c>
      <c r="D19" s="13">
        <v>80</v>
      </c>
      <c r="E19" s="13">
        <v>74</v>
      </c>
      <c r="F19" s="14"/>
      <c r="G19" s="13"/>
      <c r="H19" s="13"/>
      <c r="I19" s="13"/>
      <c r="J19" s="13"/>
      <c r="M19">
        <f>D19+E19+F19+G19+H19</f>
        <v>154</v>
      </c>
      <c r="N19">
        <f>D19*0.17+E19*0.17+F19*0.17+G19*0.17+H19*0.17</f>
        <v>26.18</v>
      </c>
      <c r="O19">
        <f>I19*0.15</f>
        <v>0</v>
      </c>
      <c r="P19">
        <f>ROUND(N19+O19,0)</f>
        <v>26</v>
      </c>
    </row>
    <row r="20" spans="1:16" x14ac:dyDescent="0.25">
      <c r="A20" s="11" t="s">
        <v>259</v>
      </c>
      <c r="B20" s="11">
        <v>18</v>
      </c>
      <c r="C20" s="12" t="s">
        <v>260</v>
      </c>
      <c r="D20" s="13">
        <v>85</v>
      </c>
      <c r="E20" s="13">
        <v>85</v>
      </c>
      <c r="F20" s="14"/>
      <c r="G20" s="13"/>
      <c r="H20" s="13"/>
      <c r="I20" s="13"/>
      <c r="J20" s="13"/>
      <c r="M20">
        <f>D20+E20+F20+G20+H20</f>
        <v>170</v>
      </c>
      <c r="N20">
        <f>D20*0.17+E20*0.17+F20*0.17+G20*0.17+H20*0.17</f>
        <v>28.900000000000002</v>
      </c>
      <c r="O20">
        <f>I20*0.15</f>
        <v>0</v>
      </c>
      <c r="P20">
        <f>ROUND(N20+O20,0)</f>
        <v>29</v>
      </c>
    </row>
    <row r="21" spans="1:16" x14ac:dyDescent="0.25">
      <c r="A21" s="11" t="s">
        <v>261</v>
      </c>
      <c r="B21" s="11">
        <v>19</v>
      </c>
      <c r="C21" s="12" t="s">
        <v>262</v>
      </c>
      <c r="D21" s="13">
        <v>80</v>
      </c>
      <c r="E21" s="13">
        <v>88</v>
      </c>
      <c r="F21" s="14"/>
      <c r="G21" s="13"/>
      <c r="H21" s="13"/>
      <c r="I21" s="13"/>
      <c r="J21" s="13"/>
      <c r="M21">
        <f>D21+E21+F21+G21+H21</f>
        <v>168</v>
      </c>
      <c r="N21">
        <f>D21*0.17+E21*0.17+F21*0.17+G21*0.17+H21*0.17</f>
        <v>28.560000000000002</v>
      </c>
      <c r="O21">
        <f>I21*0.15</f>
        <v>0</v>
      </c>
      <c r="P21">
        <f>ROUND(N21+O21,0)</f>
        <v>29</v>
      </c>
    </row>
    <row r="22" spans="1:16" x14ac:dyDescent="0.25">
      <c r="A22" s="11" t="s">
        <v>263</v>
      </c>
      <c r="B22" s="11">
        <v>20</v>
      </c>
      <c r="C22" s="12" t="s">
        <v>264</v>
      </c>
      <c r="D22" s="13">
        <v>88</v>
      </c>
      <c r="E22" s="13">
        <v>84</v>
      </c>
      <c r="F22" s="14"/>
      <c r="G22" s="13"/>
      <c r="H22" s="13"/>
      <c r="I22" s="13"/>
      <c r="J22" s="13"/>
      <c r="M22">
        <f>D22+E22+F22+G22+H22</f>
        <v>172</v>
      </c>
      <c r="N22">
        <f>D22*0.17+E22*0.17+F22*0.17+G22*0.17+H22*0.17</f>
        <v>29.240000000000002</v>
      </c>
      <c r="O22">
        <f>I22*0.15</f>
        <v>0</v>
      </c>
      <c r="P22">
        <f>ROUND(N22+O22,0)</f>
        <v>29</v>
      </c>
    </row>
    <row r="23" spans="1:16" x14ac:dyDescent="0.25">
      <c r="A23" s="11" t="s">
        <v>265</v>
      </c>
      <c r="B23" s="11">
        <v>21</v>
      </c>
      <c r="C23" s="12" t="s">
        <v>266</v>
      </c>
      <c r="D23" s="13">
        <v>100</v>
      </c>
      <c r="E23" s="13">
        <v>86</v>
      </c>
      <c r="F23" s="14"/>
      <c r="G23" s="13"/>
      <c r="H23" s="13"/>
      <c r="I23" s="13"/>
      <c r="J23" s="13"/>
      <c r="M23">
        <f>D23+E23+F23+G23+H23</f>
        <v>186</v>
      </c>
      <c r="N23">
        <f>D23*0.17+E23*0.17+F23*0.17+G23*0.17+H23*0.17</f>
        <v>31.62</v>
      </c>
      <c r="O23">
        <f>I23*0.15</f>
        <v>0</v>
      </c>
      <c r="P23">
        <f>ROUND(N23+O23,0)</f>
        <v>32</v>
      </c>
    </row>
    <row r="24" spans="1:16" x14ac:dyDescent="0.25">
      <c r="A24" s="11" t="s">
        <v>267</v>
      </c>
      <c r="B24" s="11">
        <v>22</v>
      </c>
      <c r="C24" s="12" t="s">
        <v>268</v>
      </c>
      <c r="D24" s="13">
        <v>100</v>
      </c>
      <c r="E24" s="13">
        <v>92</v>
      </c>
      <c r="F24" s="14"/>
      <c r="G24" s="13"/>
      <c r="H24" s="13"/>
      <c r="I24" s="13"/>
      <c r="J24" s="13"/>
      <c r="M24">
        <f>D24+E24+F24+G24+H24</f>
        <v>192</v>
      </c>
      <c r="N24">
        <f>D24*0.17+E24*0.17+F24*0.17+G24*0.17+H24*0.17</f>
        <v>32.64</v>
      </c>
      <c r="O24">
        <f>I24*0.15</f>
        <v>0</v>
      </c>
      <c r="P24">
        <f>ROUND(N24+O24,0)</f>
        <v>33</v>
      </c>
    </row>
    <row r="25" spans="1:16" x14ac:dyDescent="0.25">
      <c r="A25" s="11" t="s">
        <v>269</v>
      </c>
      <c r="B25" s="11">
        <v>23</v>
      </c>
      <c r="C25" s="12" t="s">
        <v>270</v>
      </c>
      <c r="D25" s="13">
        <v>94</v>
      </c>
      <c r="E25" s="13">
        <v>87</v>
      </c>
      <c r="F25" s="14"/>
      <c r="G25" s="13"/>
      <c r="H25" s="13"/>
      <c r="I25" s="13"/>
      <c r="J25" s="13"/>
      <c r="M25">
        <f>D25+E25+F25+G25+H25</f>
        <v>181</v>
      </c>
      <c r="N25">
        <f>D25*0.17+E25*0.17+F25*0.17+G25*0.17+H25*0.17</f>
        <v>30.770000000000003</v>
      </c>
      <c r="O25">
        <f>I25*0.15</f>
        <v>0</v>
      </c>
      <c r="P25">
        <f>ROUND(N25+O25,0)</f>
        <v>31</v>
      </c>
    </row>
    <row r="26" spans="1:16" x14ac:dyDescent="0.25">
      <c r="A26" s="11" t="s">
        <v>271</v>
      </c>
      <c r="B26" s="11">
        <v>24</v>
      </c>
      <c r="C26" s="12" t="s">
        <v>272</v>
      </c>
      <c r="D26" s="13">
        <v>85</v>
      </c>
      <c r="E26" s="13">
        <v>85</v>
      </c>
      <c r="F26" s="14"/>
      <c r="G26" s="13"/>
      <c r="H26" s="13"/>
      <c r="I26" s="13"/>
      <c r="J26" s="13"/>
      <c r="M26">
        <f>D26+E26+F26+G26+H26</f>
        <v>170</v>
      </c>
      <c r="N26">
        <f>D26*0.17+E26*0.17+F26*0.17+G26*0.17+H26*0.17</f>
        <v>28.900000000000002</v>
      </c>
      <c r="O26">
        <f>I26*0.15</f>
        <v>0</v>
      </c>
      <c r="P26">
        <f>ROUND(N26+O26,0)</f>
        <v>29</v>
      </c>
    </row>
    <row r="27" spans="1:16" x14ac:dyDescent="0.25">
      <c r="A27" s="11" t="s">
        <v>273</v>
      </c>
      <c r="B27" s="11">
        <v>25</v>
      </c>
      <c r="C27" s="12" t="s">
        <v>274</v>
      </c>
      <c r="D27" s="13">
        <v>90</v>
      </c>
      <c r="E27" s="13">
        <v>92</v>
      </c>
      <c r="F27" s="14"/>
      <c r="G27" s="13"/>
      <c r="H27" s="13"/>
      <c r="I27" s="13"/>
      <c r="J27" s="13"/>
      <c r="M27">
        <f>D27+E27+F27+G27+H27</f>
        <v>182</v>
      </c>
      <c r="N27">
        <f>D27*0.17+E27*0.17+F27*0.17+G27*0.17+H27*0.17</f>
        <v>30.94</v>
      </c>
      <c r="O27">
        <f>I27*0.15</f>
        <v>0</v>
      </c>
      <c r="P27">
        <f>ROUND(N27+O27,0)</f>
        <v>31</v>
      </c>
    </row>
    <row r="28" spans="1:16" x14ac:dyDescent="0.25">
      <c r="A28" s="11" t="s">
        <v>275</v>
      </c>
      <c r="B28" s="11">
        <v>26</v>
      </c>
      <c r="C28" s="12" t="s">
        <v>276</v>
      </c>
      <c r="D28" s="13">
        <v>85</v>
      </c>
      <c r="E28" s="13">
        <v>75</v>
      </c>
      <c r="F28" s="14"/>
      <c r="G28" s="13"/>
      <c r="H28" s="13"/>
      <c r="I28" s="13"/>
      <c r="J28" s="13"/>
      <c r="M28">
        <f>D28+E28+F28+G28+H28</f>
        <v>160</v>
      </c>
      <c r="N28">
        <f>D28*0.17+E28*0.17+F28*0.17+G28*0.17+H28*0.17</f>
        <v>27.200000000000003</v>
      </c>
      <c r="O28">
        <f>I28*0.15</f>
        <v>0</v>
      </c>
      <c r="P28">
        <f>ROUND(N28+O28,0)</f>
        <v>27</v>
      </c>
    </row>
    <row r="29" spans="1:16" x14ac:dyDescent="0.25">
      <c r="A29" s="11" t="s">
        <v>277</v>
      </c>
      <c r="B29" s="11">
        <v>27</v>
      </c>
      <c r="C29" s="12" t="s">
        <v>278</v>
      </c>
      <c r="D29" s="13">
        <v>90</v>
      </c>
      <c r="E29" s="13">
        <v>72</v>
      </c>
      <c r="F29" s="14"/>
      <c r="G29" s="13"/>
      <c r="H29" s="13"/>
      <c r="I29" s="13"/>
      <c r="J29" s="13"/>
      <c r="M29">
        <f>D29+E29+F29+G29+H29</f>
        <v>162</v>
      </c>
      <c r="N29">
        <f>D29*0.17+E29*0.17+F29*0.17+G29*0.17+H29*0.17</f>
        <v>27.54</v>
      </c>
      <c r="O29">
        <f>I29*0.15</f>
        <v>0</v>
      </c>
      <c r="P29">
        <f>ROUND(N29+O29,0)</f>
        <v>28</v>
      </c>
    </row>
    <row r="30" spans="1:16" x14ac:dyDescent="0.25">
      <c r="A30" s="11" t="s">
        <v>279</v>
      </c>
      <c r="B30" s="11">
        <v>28</v>
      </c>
      <c r="C30" s="12" t="s">
        <v>280</v>
      </c>
      <c r="D30" s="13">
        <v>96</v>
      </c>
      <c r="E30" s="13">
        <v>95</v>
      </c>
      <c r="F30" s="14"/>
      <c r="G30" s="13"/>
      <c r="H30" s="13"/>
      <c r="I30" s="13"/>
      <c r="J30" s="13"/>
      <c r="M30">
        <f>D30+E30+F30+G30+H30</f>
        <v>191</v>
      </c>
      <c r="N30">
        <f>D30*0.17+E30*0.17+F30*0.17+G30*0.17+H30*0.17</f>
        <v>32.47</v>
      </c>
      <c r="O30">
        <f>I30*0.15</f>
        <v>0</v>
      </c>
      <c r="P30">
        <f>ROUND(N30+O30,0)</f>
        <v>32</v>
      </c>
    </row>
    <row r="31" spans="1:16" x14ac:dyDescent="0.25">
      <c r="A31" s="11" t="s">
        <v>281</v>
      </c>
      <c r="B31" s="11">
        <v>29</v>
      </c>
      <c r="C31" s="12" t="s">
        <v>282</v>
      </c>
      <c r="D31" s="13">
        <v>90</v>
      </c>
      <c r="E31" s="13">
        <v>88</v>
      </c>
      <c r="F31" s="14"/>
      <c r="G31" s="13"/>
      <c r="H31" s="13"/>
      <c r="I31" s="13"/>
      <c r="J31" s="13"/>
      <c r="M31">
        <f>D31+E31+F31+G31+H31</f>
        <v>178</v>
      </c>
      <c r="N31">
        <f>D31*0.17+E31*0.17+F31*0.17+G31*0.17+H31*0.17</f>
        <v>30.26</v>
      </c>
      <c r="O31">
        <f>I31*0.15</f>
        <v>0</v>
      </c>
      <c r="P31">
        <f>ROUND(N31+O31,0)</f>
        <v>30</v>
      </c>
    </row>
    <row r="32" spans="1:16" x14ac:dyDescent="0.25">
      <c r="A32" s="11" t="s">
        <v>283</v>
      </c>
      <c r="B32" s="11">
        <v>30</v>
      </c>
      <c r="C32" s="12" t="s">
        <v>284</v>
      </c>
      <c r="D32" s="13">
        <v>92</v>
      </c>
      <c r="E32" s="13">
        <v>89</v>
      </c>
      <c r="F32" s="14"/>
      <c r="G32" s="13"/>
      <c r="H32" s="13"/>
      <c r="I32" s="13"/>
      <c r="J32" s="13"/>
      <c r="M32">
        <f>D32+E32+F32+G32+H32</f>
        <v>181</v>
      </c>
      <c r="N32">
        <f>D32*0.17+E32*0.17+F32*0.17+G32*0.17+H32*0.17</f>
        <v>30.770000000000003</v>
      </c>
      <c r="O32">
        <f>I32*0.15</f>
        <v>0</v>
      </c>
      <c r="P32">
        <f>ROUND(N32+O32,0)</f>
        <v>31</v>
      </c>
    </row>
  </sheetData>
  <sheetProtection algorithmName="SHA-512" hashValue="znu5qk7qHkFqoMmKjGI+HreJavSEpJNzSOWIclE0N3v7N0E5qTMBOsCBsy5f4yCmnjY/KZl9iokbnNUfH64VVg==" saltValue="+bcVjSXRAIBTVisu3FSlgw==" spinCount="100000" sheet="1" objects="1" scenarios="1"/>
  <dataValidations count="30">
    <dataValidation type="whole" allowBlank="1" showInputMessage="1" showErrorMessage="1" errorTitle="Valor fuera de rango" error="Ingrese un valor correcto" sqref="F3" xr:uid="{CFD0E8C9-D6EC-4BEC-9F3B-DA49D518D297}">
      <formula1>0</formula1>
      <formula2>100</formula2>
    </dataValidation>
    <dataValidation type="whole" allowBlank="1" showInputMessage="1" showErrorMessage="1" errorTitle="Valor fuera de rango" error="Ingrese un valor correcto" sqref="F4" xr:uid="{51F5A3ED-9748-4A28-9FBD-CEBFC874046D}">
      <formula1>0</formula1>
      <formula2>100</formula2>
    </dataValidation>
    <dataValidation type="whole" allowBlank="1" showInputMessage="1" showErrorMessage="1" errorTitle="Valor fuera de rango" error="Ingrese un valor correcto" sqref="F5" xr:uid="{1A69F838-1CB9-452B-BD54-E1A84C70A081}">
      <formula1>0</formula1>
      <formula2>100</formula2>
    </dataValidation>
    <dataValidation type="whole" allowBlank="1" showInputMessage="1" showErrorMessage="1" errorTitle="Valor fuera de rango" error="Ingrese un valor correcto" sqref="F6" xr:uid="{6B209950-69D6-473C-9DBB-C74524BA99F7}">
      <formula1>0</formula1>
      <formula2>100</formula2>
    </dataValidation>
    <dataValidation type="whole" allowBlank="1" showInputMessage="1" showErrorMessage="1" errorTitle="Valor fuera de rango" error="Ingrese un valor correcto" sqref="F7" xr:uid="{709CAFD0-BAFC-4D36-BE84-5714FEFA9676}">
      <formula1>0</formula1>
      <formula2>100</formula2>
    </dataValidation>
    <dataValidation type="whole" allowBlank="1" showInputMessage="1" showErrorMessage="1" errorTitle="Valor fuera de rango" error="Ingrese un valor correcto" sqref="F8" xr:uid="{5630F4B3-3FCA-465B-99FC-12273BADD309}">
      <formula1>0</formula1>
      <formula2>100</formula2>
    </dataValidation>
    <dataValidation type="whole" allowBlank="1" showInputMessage="1" showErrorMessage="1" errorTitle="Valor fuera de rango" error="Ingrese un valor correcto" sqref="F9" xr:uid="{A8F23AEF-CFEB-4CCA-9057-D893E1499838}">
      <formula1>0</formula1>
      <formula2>100</formula2>
    </dataValidation>
    <dataValidation type="whole" allowBlank="1" showInputMessage="1" showErrorMessage="1" errorTitle="Valor fuera de rango" error="Ingrese un valor correcto" sqref="F10" xr:uid="{AA434EA5-C896-47F0-9654-6333E44B7DBA}">
      <formula1>0</formula1>
      <formula2>100</formula2>
    </dataValidation>
    <dataValidation type="whole" allowBlank="1" showInputMessage="1" showErrorMessage="1" errorTitle="Valor fuera de rango" error="Ingrese un valor correcto" sqref="F11" xr:uid="{FBDD44CA-A088-4AEC-8BC7-8736093F2FBA}">
      <formula1>0</formula1>
      <formula2>100</formula2>
    </dataValidation>
    <dataValidation type="whole" allowBlank="1" showInputMessage="1" showErrorMessage="1" errorTitle="Valor fuera de rango" error="Ingrese un valor correcto" sqref="F12" xr:uid="{94D05C48-5505-4B54-8919-B052D97BF176}">
      <formula1>0</formula1>
      <formula2>100</formula2>
    </dataValidation>
    <dataValidation type="whole" allowBlank="1" showInputMessage="1" showErrorMessage="1" errorTitle="Valor fuera de rango" error="Ingrese un valor correcto" sqref="F13" xr:uid="{E55FD1A1-7658-4DD5-AA88-FF782288A836}">
      <formula1>0</formula1>
      <formula2>100</formula2>
    </dataValidation>
    <dataValidation type="whole" allowBlank="1" showInputMessage="1" showErrorMessage="1" errorTitle="Valor fuera de rango" error="Ingrese un valor correcto" sqref="F14" xr:uid="{6D2B21CA-D5E7-4429-B6C6-C809A851C852}">
      <formula1>0</formula1>
      <formula2>100</formula2>
    </dataValidation>
    <dataValidation type="whole" allowBlank="1" showInputMessage="1" showErrorMessage="1" errorTitle="Valor fuera de rango" error="Ingrese un valor correcto" sqref="F15" xr:uid="{57B540C5-0CF2-4410-B010-6CF58F6AAF2D}">
      <formula1>0</formula1>
      <formula2>100</formula2>
    </dataValidation>
    <dataValidation type="whole" allowBlank="1" showInputMessage="1" showErrorMessage="1" errorTitle="Valor fuera de rango" error="Ingrese un valor correcto" sqref="F16" xr:uid="{CF15A6C6-E7F3-49F5-BBE0-F20CBBA4354B}">
      <formula1>0</formula1>
      <formula2>100</formula2>
    </dataValidation>
    <dataValidation type="whole" allowBlank="1" showInputMessage="1" showErrorMessage="1" errorTitle="Valor fuera de rango" error="Ingrese un valor correcto" sqref="F17" xr:uid="{CA9DC2F6-9A7E-480B-ACE8-A238AA637902}">
      <formula1>0</formula1>
      <formula2>100</formula2>
    </dataValidation>
    <dataValidation type="whole" allowBlank="1" showInputMessage="1" showErrorMessage="1" errorTitle="Valor fuera de rango" error="Ingrese un valor correcto" sqref="F18" xr:uid="{99164D2C-1C1D-4475-A72D-4C2E2ABB811B}">
      <formula1>0</formula1>
      <formula2>100</formula2>
    </dataValidation>
    <dataValidation type="whole" allowBlank="1" showInputMessage="1" showErrorMessage="1" errorTitle="Valor fuera de rango" error="Ingrese un valor correcto" sqref="F19" xr:uid="{DF84F4AF-61B6-4180-811B-4075E47BAF8C}">
      <formula1>0</formula1>
      <formula2>100</formula2>
    </dataValidation>
    <dataValidation type="whole" allowBlank="1" showInputMessage="1" showErrorMessage="1" errorTitle="Valor fuera de rango" error="Ingrese un valor correcto" sqref="F20" xr:uid="{9A53F6FD-9E38-40DA-A932-941BDE7F487D}">
      <formula1>0</formula1>
      <formula2>100</formula2>
    </dataValidation>
    <dataValidation type="whole" allowBlank="1" showInputMessage="1" showErrorMessage="1" errorTitle="Valor fuera de rango" error="Ingrese un valor correcto" sqref="F21" xr:uid="{E1BF8592-AB7E-451A-924B-3163A3CD979C}">
      <formula1>0</formula1>
      <formula2>100</formula2>
    </dataValidation>
    <dataValidation type="whole" allowBlank="1" showInputMessage="1" showErrorMessage="1" errorTitle="Valor fuera de rango" error="Ingrese un valor correcto" sqref="F22" xr:uid="{07B57A94-4D48-43DF-A3EF-CC3A83C041B1}">
      <formula1>0</formula1>
      <formula2>100</formula2>
    </dataValidation>
    <dataValidation type="whole" allowBlank="1" showInputMessage="1" showErrorMessage="1" errorTitle="Valor fuera de rango" error="Ingrese un valor correcto" sqref="F23" xr:uid="{5D382B98-024F-4050-AFEF-11E9FE677610}">
      <formula1>0</formula1>
      <formula2>100</formula2>
    </dataValidation>
    <dataValidation type="whole" allowBlank="1" showInputMessage="1" showErrorMessage="1" errorTitle="Valor fuera de rango" error="Ingrese un valor correcto" sqref="F24" xr:uid="{5310AEF0-3D39-46F6-A08C-0714C1D287B1}">
      <formula1>0</formula1>
      <formula2>100</formula2>
    </dataValidation>
    <dataValidation type="whole" allowBlank="1" showInputMessage="1" showErrorMessage="1" errorTitle="Valor fuera de rango" error="Ingrese un valor correcto" sqref="F25" xr:uid="{194574A2-06F5-49B8-BA16-B04344EE13A1}">
      <formula1>0</formula1>
      <formula2>100</formula2>
    </dataValidation>
    <dataValidation type="whole" allowBlank="1" showInputMessage="1" showErrorMessage="1" errorTitle="Valor fuera de rango" error="Ingrese un valor correcto" sqref="F26" xr:uid="{BD9E27E6-F87F-4610-8C01-450FF5598536}">
      <formula1>0</formula1>
      <formula2>100</formula2>
    </dataValidation>
    <dataValidation type="whole" allowBlank="1" showInputMessage="1" showErrorMessage="1" errorTitle="Valor fuera de rango" error="Ingrese un valor correcto" sqref="F27" xr:uid="{148F6CBC-87E4-439A-8E60-12C631A6A0CF}">
      <formula1>0</formula1>
      <formula2>100</formula2>
    </dataValidation>
    <dataValidation type="whole" allowBlank="1" showInputMessage="1" showErrorMessage="1" errorTitle="Valor fuera de rango" error="Ingrese un valor correcto" sqref="F28" xr:uid="{40D176F4-724C-46DF-AF9D-0A8C6B26595F}">
      <formula1>0</formula1>
      <formula2>100</formula2>
    </dataValidation>
    <dataValidation type="whole" allowBlank="1" showInputMessage="1" showErrorMessage="1" errorTitle="Valor fuera de rango" error="Ingrese un valor correcto" sqref="F29" xr:uid="{1D08DE7A-0FE7-4029-8686-581188B0541F}">
      <formula1>0</formula1>
      <formula2>100</formula2>
    </dataValidation>
    <dataValidation type="whole" allowBlank="1" showInputMessage="1" showErrorMessage="1" errorTitle="Valor fuera de rango" error="Ingrese un valor correcto" sqref="F30" xr:uid="{5E45BA06-505A-4FB5-B751-C5DDB208EBD0}">
      <formula1>0</formula1>
      <formula2>100</formula2>
    </dataValidation>
    <dataValidation type="whole" allowBlank="1" showInputMessage="1" showErrorMessage="1" errorTitle="Valor fuera de rango" error="Ingrese un valor correcto" sqref="F31" xr:uid="{8C1283A6-2F2A-493D-99BB-68C06ADAAA1E}">
      <formula1>0</formula1>
      <formula2>100</formula2>
    </dataValidation>
    <dataValidation type="whole" allowBlank="1" showInputMessage="1" showErrorMessage="1" errorTitle="Valor fuera de rango" error="Ingrese un valor correcto" sqref="F32" xr:uid="{D8AA093F-95F4-43E2-B1D9-47CB39B0F8E9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11254-9CFE-47E3-A7C2-A14341AF6B16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286</v>
      </c>
      <c r="C1" s="1" t="s">
        <v>287</v>
      </c>
      <c r="D1" s="5" t="s">
        <v>350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159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288</v>
      </c>
      <c r="B3" s="11">
        <v>1</v>
      </c>
      <c r="C3" s="12" t="s">
        <v>289</v>
      </c>
      <c r="D3" s="13">
        <v>85</v>
      </c>
      <c r="E3" s="13">
        <v>88</v>
      </c>
      <c r="F3" s="14"/>
      <c r="G3" s="13"/>
      <c r="H3" s="13"/>
      <c r="I3" s="13"/>
      <c r="J3" s="13"/>
      <c r="M3">
        <f>D3+E3+F3+G3+H3</f>
        <v>173</v>
      </c>
      <c r="N3">
        <f>D3*0.17+E3*0.17+F3*0.17+G3*0.17+H3*0.17</f>
        <v>29.410000000000004</v>
      </c>
      <c r="O3">
        <f>I3*0.15</f>
        <v>0</v>
      </c>
      <c r="P3">
        <f>ROUND(N3+O3,0)</f>
        <v>29</v>
      </c>
    </row>
    <row r="4" spans="1:16" x14ac:dyDescent="0.25">
      <c r="A4" s="11" t="s">
        <v>290</v>
      </c>
      <c r="B4" s="11">
        <v>2</v>
      </c>
      <c r="C4" s="12" t="s">
        <v>291</v>
      </c>
      <c r="D4" s="13">
        <v>100</v>
      </c>
      <c r="E4" s="13">
        <v>92</v>
      </c>
      <c r="F4" s="14"/>
      <c r="G4" s="13"/>
      <c r="H4" s="13"/>
      <c r="I4" s="13"/>
      <c r="J4" s="13"/>
      <c r="M4">
        <f>D4+E4+F4+G4+H4</f>
        <v>192</v>
      </c>
      <c r="N4">
        <f>D4*0.17+E4*0.17+F4*0.17+G4*0.17+H4*0.17</f>
        <v>32.64</v>
      </c>
      <c r="O4">
        <f>I4*0.15</f>
        <v>0</v>
      </c>
      <c r="P4">
        <f>ROUND(N4+O4,0)</f>
        <v>33</v>
      </c>
    </row>
    <row r="5" spans="1:16" x14ac:dyDescent="0.25">
      <c r="A5" s="11" t="s">
        <v>292</v>
      </c>
      <c r="B5" s="11">
        <v>3</v>
      </c>
      <c r="C5" s="12" t="s">
        <v>293</v>
      </c>
      <c r="D5" s="13">
        <v>77</v>
      </c>
      <c r="E5" s="13">
        <v>80</v>
      </c>
      <c r="F5" s="14"/>
      <c r="G5" s="13"/>
      <c r="H5" s="13"/>
      <c r="I5" s="13"/>
      <c r="J5" s="13"/>
      <c r="M5">
        <f>D5+E5+F5+G5+H5</f>
        <v>157</v>
      </c>
      <c r="N5">
        <f>D5*0.17+E5*0.17+F5*0.17+G5*0.17+H5*0.17</f>
        <v>26.690000000000005</v>
      </c>
      <c r="O5">
        <f>I5*0.15</f>
        <v>0</v>
      </c>
      <c r="P5">
        <f>ROUND(N5+O5,0)</f>
        <v>27</v>
      </c>
    </row>
    <row r="6" spans="1:16" x14ac:dyDescent="0.25">
      <c r="A6" s="11" t="s">
        <v>294</v>
      </c>
      <c r="B6" s="11">
        <v>4</v>
      </c>
      <c r="C6" s="12" t="s">
        <v>295</v>
      </c>
      <c r="D6" s="13">
        <v>100</v>
      </c>
      <c r="E6" s="13">
        <v>88</v>
      </c>
      <c r="F6" s="14"/>
      <c r="G6" s="13"/>
      <c r="H6" s="13"/>
      <c r="I6" s="13"/>
      <c r="J6" s="13"/>
      <c r="M6">
        <f>D6+E6+F6+G6+H6</f>
        <v>188</v>
      </c>
      <c r="N6">
        <f>D6*0.17+E6*0.17+F6*0.17+G6*0.17+H6*0.17</f>
        <v>31.96</v>
      </c>
      <c r="O6">
        <f>I6*0.15</f>
        <v>0</v>
      </c>
      <c r="P6">
        <f>ROUND(N6+O6,0)</f>
        <v>32</v>
      </c>
    </row>
    <row r="7" spans="1:16" x14ac:dyDescent="0.25">
      <c r="A7" s="11" t="s">
        <v>296</v>
      </c>
      <c r="B7" s="11">
        <v>5</v>
      </c>
      <c r="C7" s="12" t="s">
        <v>297</v>
      </c>
      <c r="D7" s="13">
        <v>100</v>
      </c>
      <c r="E7" s="13">
        <v>100</v>
      </c>
      <c r="F7" s="14"/>
      <c r="G7" s="13"/>
      <c r="H7" s="13"/>
      <c r="I7" s="13"/>
      <c r="J7" s="13"/>
      <c r="M7">
        <f>D7+E7+F7+G7+H7</f>
        <v>200</v>
      </c>
      <c r="N7">
        <f>D7*0.17+E7*0.17+F7*0.17+G7*0.17+H7*0.17</f>
        <v>34</v>
      </c>
      <c r="O7">
        <f>I7*0.15</f>
        <v>0</v>
      </c>
      <c r="P7">
        <f>ROUND(N7+O7,0)</f>
        <v>34</v>
      </c>
    </row>
    <row r="8" spans="1:16" x14ac:dyDescent="0.25">
      <c r="A8" s="11" t="s">
        <v>298</v>
      </c>
      <c r="B8" s="11">
        <v>6</v>
      </c>
      <c r="C8" s="12" t="s">
        <v>299</v>
      </c>
      <c r="D8" s="13">
        <v>90</v>
      </c>
      <c r="E8" s="13">
        <v>80</v>
      </c>
      <c r="F8" s="14"/>
      <c r="G8" s="13"/>
      <c r="H8" s="13"/>
      <c r="I8" s="13"/>
      <c r="J8" s="13"/>
      <c r="M8">
        <f>D8+E8+F8+G8+H8</f>
        <v>170</v>
      </c>
      <c r="N8">
        <f>D8*0.17+E8*0.17+F8*0.17+G8*0.17+H8*0.17</f>
        <v>28.900000000000002</v>
      </c>
      <c r="O8">
        <f>I8*0.15</f>
        <v>0</v>
      </c>
      <c r="P8">
        <f>ROUND(N8+O8,0)</f>
        <v>29</v>
      </c>
    </row>
    <row r="9" spans="1:16" x14ac:dyDescent="0.25">
      <c r="A9" s="11" t="s">
        <v>300</v>
      </c>
      <c r="B9" s="11">
        <v>7</v>
      </c>
      <c r="C9" s="12" t="s">
        <v>301</v>
      </c>
      <c r="D9" s="13">
        <v>90</v>
      </c>
      <c r="E9" s="13">
        <v>86</v>
      </c>
      <c r="F9" s="14"/>
      <c r="G9" s="13"/>
      <c r="H9" s="13"/>
      <c r="I9" s="13"/>
      <c r="J9" s="13"/>
      <c r="M9">
        <f>D9+E9+F9+G9+H9</f>
        <v>176</v>
      </c>
      <c r="N9">
        <f>D9*0.17+E9*0.17+F9*0.17+G9*0.17+H9*0.17</f>
        <v>29.92</v>
      </c>
      <c r="O9">
        <f>I9*0.15</f>
        <v>0</v>
      </c>
      <c r="P9">
        <f>ROUND(N9+O9,0)</f>
        <v>30</v>
      </c>
    </row>
    <row r="10" spans="1:16" x14ac:dyDescent="0.25">
      <c r="A10" s="11" t="s">
        <v>302</v>
      </c>
      <c r="B10" s="11">
        <v>8</v>
      </c>
      <c r="C10" s="12" t="s">
        <v>303</v>
      </c>
      <c r="D10" s="13">
        <v>80</v>
      </c>
      <c r="E10" s="13">
        <v>75</v>
      </c>
      <c r="F10" s="14"/>
      <c r="G10" s="13"/>
      <c r="H10" s="13"/>
      <c r="I10" s="13"/>
      <c r="J10" s="13"/>
      <c r="M10">
        <f>D10+E10+F10+G10+H10</f>
        <v>155</v>
      </c>
      <c r="N10">
        <f>D10*0.17+E10*0.17+F10*0.17+G10*0.17+H10*0.17</f>
        <v>26.35</v>
      </c>
      <c r="O10">
        <f>I10*0.15</f>
        <v>0</v>
      </c>
      <c r="P10">
        <f>ROUND(N10+O10,0)</f>
        <v>26</v>
      </c>
    </row>
    <row r="11" spans="1:16" x14ac:dyDescent="0.25">
      <c r="A11" s="11" t="s">
        <v>304</v>
      </c>
      <c r="B11" s="11">
        <v>9</v>
      </c>
      <c r="C11" s="12" t="s">
        <v>305</v>
      </c>
      <c r="D11" s="13">
        <v>80</v>
      </c>
      <c r="E11" s="13">
        <v>82</v>
      </c>
      <c r="F11" s="14"/>
      <c r="G11" s="13"/>
      <c r="H11" s="13"/>
      <c r="I11" s="13"/>
      <c r="J11" s="13"/>
      <c r="M11">
        <f>D11+E11+F11+G11+H11</f>
        <v>162</v>
      </c>
      <c r="N11">
        <f>D11*0.17+E11*0.17+F11*0.17+G11*0.17+H11*0.17</f>
        <v>27.540000000000003</v>
      </c>
      <c r="O11">
        <f>I11*0.15</f>
        <v>0</v>
      </c>
      <c r="P11">
        <f>ROUND(N11+O11,0)</f>
        <v>28</v>
      </c>
    </row>
    <row r="12" spans="1:16" x14ac:dyDescent="0.25">
      <c r="A12" s="11" t="s">
        <v>306</v>
      </c>
      <c r="B12" s="11">
        <v>10</v>
      </c>
      <c r="C12" s="12" t="s">
        <v>307</v>
      </c>
      <c r="D12" s="13">
        <v>96</v>
      </c>
      <c r="E12" s="13">
        <v>95</v>
      </c>
      <c r="F12" s="14"/>
      <c r="G12" s="13"/>
      <c r="H12" s="13"/>
      <c r="I12" s="13"/>
      <c r="J12" s="13"/>
      <c r="M12">
        <f>D12+E12+F12+G12+H12</f>
        <v>191</v>
      </c>
      <c r="N12">
        <f>D12*0.17+E12*0.17+F12*0.17+G12*0.17+H12*0.17</f>
        <v>32.47</v>
      </c>
      <c r="O12">
        <f>I12*0.15</f>
        <v>0</v>
      </c>
      <c r="P12">
        <f>ROUND(N12+O12,0)</f>
        <v>32</v>
      </c>
    </row>
    <row r="13" spans="1:16" x14ac:dyDescent="0.25">
      <c r="A13" s="11" t="s">
        <v>308</v>
      </c>
      <c r="B13" s="11">
        <v>11</v>
      </c>
      <c r="C13" s="12" t="s">
        <v>309</v>
      </c>
      <c r="D13" s="13">
        <v>100</v>
      </c>
      <c r="E13" s="13">
        <v>90</v>
      </c>
      <c r="F13" s="14"/>
      <c r="G13" s="13"/>
      <c r="H13" s="13"/>
      <c r="I13" s="13"/>
      <c r="J13" s="13"/>
      <c r="M13">
        <f>D13+E13+F13+G13+H13</f>
        <v>190</v>
      </c>
      <c r="N13">
        <f>D13*0.17+E13*0.17+F13*0.17+G13*0.17+H13*0.17</f>
        <v>32.299999999999997</v>
      </c>
      <c r="O13">
        <f>I13*0.15</f>
        <v>0</v>
      </c>
      <c r="P13">
        <f>ROUND(N13+O13,0)</f>
        <v>32</v>
      </c>
    </row>
    <row r="14" spans="1:16" x14ac:dyDescent="0.25">
      <c r="A14" s="11" t="s">
        <v>310</v>
      </c>
      <c r="B14" s="11">
        <v>12</v>
      </c>
      <c r="C14" s="12" t="s">
        <v>311</v>
      </c>
      <c r="D14" s="13">
        <v>90</v>
      </c>
      <c r="E14" s="13">
        <v>88</v>
      </c>
      <c r="F14" s="14"/>
      <c r="G14" s="13"/>
      <c r="H14" s="13"/>
      <c r="I14" s="13"/>
      <c r="J14" s="13"/>
      <c r="M14">
        <f>D14+E14+F14+G14+H14</f>
        <v>178</v>
      </c>
      <c r="N14">
        <f>D14*0.17+E14*0.17+F14*0.17+G14*0.17+H14*0.17</f>
        <v>30.26</v>
      </c>
      <c r="O14">
        <f>I14*0.15</f>
        <v>0</v>
      </c>
      <c r="P14">
        <f>ROUND(N14+O14,0)</f>
        <v>30</v>
      </c>
    </row>
    <row r="15" spans="1:16" x14ac:dyDescent="0.25">
      <c r="A15" s="11" t="s">
        <v>312</v>
      </c>
      <c r="B15" s="11">
        <v>13</v>
      </c>
      <c r="C15" s="12" t="s">
        <v>313</v>
      </c>
      <c r="D15" s="13">
        <v>100</v>
      </c>
      <c r="E15" s="13">
        <v>100</v>
      </c>
      <c r="F15" s="14"/>
      <c r="G15" s="13"/>
      <c r="H15" s="13"/>
      <c r="I15" s="13"/>
      <c r="J15" s="13"/>
      <c r="M15">
        <f>D15+E15+F15+G15+H15</f>
        <v>200</v>
      </c>
      <c r="N15">
        <f>D15*0.17+E15*0.17+F15*0.17+G15*0.17+H15*0.17</f>
        <v>34</v>
      </c>
      <c r="O15">
        <f>I15*0.15</f>
        <v>0</v>
      </c>
      <c r="P15">
        <f>ROUND(N15+O15,0)</f>
        <v>34</v>
      </c>
    </row>
    <row r="16" spans="1:16" x14ac:dyDescent="0.25">
      <c r="A16" s="11" t="s">
        <v>314</v>
      </c>
      <c r="B16" s="11">
        <v>14</v>
      </c>
      <c r="C16" s="12" t="s">
        <v>315</v>
      </c>
      <c r="D16" s="13">
        <v>70</v>
      </c>
      <c r="E16" s="13">
        <v>60</v>
      </c>
      <c r="F16" s="14"/>
      <c r="G16" s="13"/>
      <c r="H16" s="13"/>
      <c r="I16" s="13"/>
      <c r="J16" s="13"/>
      <c r="M16">
        <f>D16+E16+F16+G16+H16</f>
        <v>130</v>
      </c>
      <c r="N16">
        <f>D16*0.17+E16*0.17+F16*0.17+G16*0.17+H16*0.17</f>
        <v>22.1</v>
      </c>
      <c r="O16">
        <f>I16*0.15</f>
        <v>0</v>
      </c>
      <c r="P16">
        <f>ROUND(N16+O16,0)</f>
        <v>22</v>
      </c>
    </row>
    <row r="17" spans="1:16" x14ac:dyDescent="0.25">
      <c r="A17" s="11" t="s">
        <v>316</v>
      </c>
      <c r="B17" s="11">
        <v>15</v>
      </c>
      <c r="C17" s="12" t="s">
        <v>317</v>
      </c>
      <c r="D17" s="13">
        <v>100</v>
      </c>
      <c r="E17" s="13">
        <v>100</v>
      </c>
      <c r="F17" s="14"/>
      <c r="G17" s="13"/>
      <c r="H17" s="13"/>
      <c r="I17" s="13"/>
      <c r="J17" s="13"/>
      <c r="M17">
        <f>D17+E17+F17+G17+H17</f>
        <v>200</v>
      </c>
      <c r="N17">
        <f>D17*0.17+E17*0.17+F17*0.17+G17*0.17+H17*0.17</f>
        <v>34</v>
      </c>
      <c r="O17">
        <f>I17*0.15</f>
        <v>0</v>
      </c>
      <c r="P17">
        <f>ROUND(N17+O17,0)</f>
        <v>34</v>
      </c>
    </row>
    <row r="18" spans="1:16" x14ac:dyDescent="0.25">
      <c r="A18" s="11" t="s">
        <v>318</v>
      </c>
      <c r="B18" s="11">
        <v>16</v>
      </c>
      <c r="C18" s="12" t="s">
        <v>319</v>
      </c>
      <c r="D18" s="13">
        <v>82</v>
      </c>
      <c r="E18" s="13">
        <v>85</v>
      </c>
      <c r="F18" s="14"/>
      <c r="G18" s="13"/>
      <c r="H18" s="13"/>
      <c r="I18" s="13"/>
      <c r="J18" s="13"/>
      <c r="M18">
        <f>D18+E18+F18+G18+H18</f>
        <v>167</v>
      </c>
      <c r="N18">
        <f>D18*0.17+E18*0.17+F18*0.17+G18*0.17+H18*0.17</f>
        <v>28.39</v>
      </c>
      <c r="O18">
        <f>I18*0.15</f>
        <v>0</v>
      </c>
      <c r="P18">
        <f>ROUND(N18+O18,0)</f>
        <v>28</v>
      </c>
    </row>
    <row r="19" spans="1:16" x14ac:dyDescent="0.25">
      <c r="A19" s="11" t="s">
        <v>320</v>
      </c>
      <c r="B19" s="11">
        <v>17</v>
      </c>
      <c r="C19" s="12" t="s">
        <v>321</v>
      </c>
      <c r="D19" s="13">
        <v>80</v>
      </c>
      <c r="E19" s="13">
        <v>70</v>
      </c>
      <c r="F19" s="14"/>
      <c r="G19" s="13"/>
      <c r="H19" s="13"/>
      <c r="I19" s="13"/>
      <c r="J19" s="13"/>
      <c r="M19">
        <f>D19+E19+F19+G19+H19</f>
        <v>150</v>
      </c>
      <c r="N19">
        <f>D19*0.17+E19*0.17+F19*0.17+G19*0.17+H19*0.17</f>
        <v>25.5</v>
      </c>
      <c r="O19">
        <f>I19*0.15</f>
        <v>0</v>
      </c>
      <c r="P19">
        <f>ROUND(N19+O19,0)</f>
        <v>26</v>
      </c>
    </row>
    <row r="20" spans="1:16" x14ac:dyDescent="0.25">
      <c r="A20" s="11" t="s">
        <v>322</v>
      </c>
      <c r="B20" s="11">
        <v>18</v>
      </c>
      <c r="C20" s="12" t="s">
        <v>323</v>
      </c>
      <c r="D20" s="13">
        <v>100</v>
      </c>
      <c r="E20" s="13">
        <v>100</v>
      </c>
      <c r="F20" s="14"/>
      <c r="G20" s="13"/>
      <c r="H20" s="13"/>
      <c r="I20" s="13"/>
      <c r="J20" s="13"/>
      <c r="M20">
        <f>D20+E20+F20+G20+H20</f>
        <v>200</v>
      </c>
      <c r="N20">
        <f>D20*0.17+E20*0.17+F20*0.17+G20*0.17+H20*0.17</f>
        <v>34</v>
      </c>
      <c r="O20">
        <f>I20*0.15</f>
        <v>0</v>
      </c>
      <c r="P20">
        <f>ROUND(N20+O20,0)</f>
        <v>34</v>
      </c>
    </row>
    <row r="21" spans="1:16" x14ac:dyDescent="0.25">
      <c r="A21" s="11" t="s">
        <v>324</v>
      </c>
      <c r="B21" s="11">
        <v>19</v>
      </c>
      <c r="C21" s="12" t="s">
        <v>325</v>
      </c>
      <c r="D21" s="13">
        <v>100</v>
      </c>
      <c r="E21" s="13">
        <v>100</v>
      </c>
      <c r="F21" s="14"/>
      <c r="G21" s="13"/>
      <c r="H21" s="13"/>
      <c r="I21" s="13"/>
      <c r="J21" s="13"/>
      <c r="M21">
        <f>D21+E21+F21+G21+H21</f>
        <v>200</v>
      </c>
      <c r="N21">
        <f>D21*0.17+E21*0.17+F21*0.17+G21*0.17+H21*0.17</f>
        <v>34</v>
      </c>
      <c r="O21">
        <f>I21*0.15</f>
        <v>0</v>
      </c>
      <c r="P21">
        <f>ROUND(N21+O21,0)</f>
        <v>34</v>
      </c>
    </row>
    <row r="22" spans="1:16" x14ac:dyDescent="0.25">
      <c r="A22" s="11" t="s">
        <v>326</v>
      </c>
      <c r="B22" s="11">
        <v>20</v>
      </c>
      <c r="C22" s="12" t="s">
        <v>327</v>
      </c>
      <c r="D22" s="13">
        <v>90</v>
      </c>
      <c r="E22" s="13">
        <v>95</v>
      </c>
      <c r="F22" s="14"/>
      <c r="G22" s="13"/>
      <c r="H22" s="13"/>
      <c r="I22" s="13"/>
      <c r="J22" s="13"/>
      <c r="M22">
        <f>D22+E22+F22+G22+H22</f>
        <v>185</v>
      </c>
      <c r="N22">
        <f>D22*0.17+E22*0.17+F22*0.17+G22*0.17+H22*0.17</f>
        <v>31.450000000000003</v>
      </c>
      <c r="O22">
        <f>I22*0.15</f>
        <v>0</v>
      </c>
      <c r="P22">
        <f>ROUND(N22+O22,0)</f>
        <v>31</v>
      </c>
    </row>
    <row r="23" spans="1:16" x14ac:dyDescent="0.25">
      <c r="A23" s="11" t="s">
        <v>328</v>
      </c>
      <c r="B23" s="11">
        <v>21</v>
      </c>
      <c r="C23" s="12" t="s">
        <v>329</v>
      </c>
      <c r="D23" s="13">
        <v>90</v>
      </c>
      <c r="E23" s="13">
        <v>73</v>
      </c>
      <c r="F23" s="14"/>
      <c r="G23" s="13"/>
      <c r="H23" s="13"/>
      <c r="I23" s="13"/>
      <c r="J23" s="13"/>
      <c r="M23">
        <f>D23+E23+F23+G23+H23</f>
        <v>163</v>
      </c>
      <c r="N23">
        <f>D23*0.17+E23*0.17+F23*0.17+G23*0.17+H23*0.17</f>
        <v>27.71</v>
      </c>
      <c r="O23">
        <f>I23*0.15</f>
        <v>0</v>
      </c>
      <c r="P23">
        <f>ROUND(N23+O23,0)</f>
        <v>28</v>
      </c>
    </row>
    <row r="24" spans="1:16" x14ac:dyDescent="0.25">
      <c r="A24" s="11" t="s">
        <v>330</v>
      </c>
      <c r="B24" s="11">
        <v>22</v>
      </c>
      <c r="C24" s="12" t="s">
        <v>331</v>
      </c>
      <c r="D24" s="13">
        <v>82</v>
      </c>
      <c r="E24" s="13">
        <v>76</v>
      </c>
      <c r="F24" s="14"/>
      <c r="G24" s="13"/>
      <c r="H24" s="13"/>
      <c r="I24" s="13"/>
      <c r="J24" s="13"/>
      <c r="M24">
        <f>D24+E24+F24+G24+H24</f>
        <v>158</v>
      </c>
      <c r="N24">
        <f>D24*0.17+E24*0.17+F24*0.17+G24*0.17+H24*0.17</f>
        <v>26.860000000000003</v>
      </c>
      <c r="O24">
        <f>I24*0.15</f>
        <v>0</v>
      </c>
      <c r="P24">
        <f>ROUND(N24+O24,0)</f>
        <v>27</v>
      </c>
    </row>
    <row r="25" spans="1:16" x14ac:dyDescent="0.25">
      <c r="A25" s="11" t="s">
        <v>332</v>
      </c>
      <c r="B25" s="11">
        <v>23</v>
      </c>
      <c r="C25" s="12" t="s">
        <v>333</v>
      </c>
      <c r="D25" s="13">
        <v>92</v>
      </c>
      <c r="E25" s="13">
        <v>76</v>
      </c>
      <c r="F25" s="14"/>
      <c r="G25" s="13"/>
      <c r="H25" s="13"/>
      <c r="I25" s="13"/>
      <c r="J25" s="13"/>
      <c r="M25">
        <f>D25+E25+F25+G25+H25</f>
        <v>168</v>
      </c>
      <c r="N25">
        <f>D25*0.17+E25*0.17+F25*0.17+G25*0.17+H25*0.17</f>
        <v>28.560000000000002</v>
      </c>
      <c r="O25">
        <f>I25*0.15</f>
        <v>0</v>
      </c>
      <c r="P25">
        <f>ROUND(N25+O25,0)</f>
        <v>29</v>
      </c>
    </row>
    <row r="26" spans="1:16" x14ac:dyDescent="0.25">
      <c r="A26" s="11" t="s">
        <v>334</v>
      </c>
      <c r="B26" s="11">
        <v>24</v>
      </c>
      <c r="C26" s="12" t="s">
        <v>335</v>
      </c>
      <c r="D26" s="13">
        <v>75</v>
      </c>
      <c r="E26" s="13">
        <v>74</v>
      </c>
      <c r="F26" s="14"/>
      <c r="G26" s="13"/>
      <c r="H26" s="13"/>
      <c r="I26" s="13"/>
      <c r="J26" s="13"/>
      <c r="M26">
        <f>D26+E26+F26+G26+H26</f>
        <v>149</v>
      </c>
      <c r="N26">
        <f>D26*0.17+E26*0.17+F26*0.17+G26*0.17+H26*0.17</f>
        <v>25.330000000000002</v>
      </c>
      <c r="O26">
        <f>I26*0.15</f>
        <v>0</v>
      </c>
      <c r="P26">
        <f>ROUND(N26+O26,0)</f>
        <v>25</v>
      </c>
    </row>
    <row r="27" spans="1:16" x14ac:dyDescent="0.25">
      <c r="A27" s="11" t="s">
        <v>336</v>
      </c>
      <c r="B27" s="11">
        <v>25</v>
      </c>
      <c r="C27" s="12" t="s">
        <v>337</v>
      </c>
      <c r="D27" s="13">
        <v>90</v>
      </c>
      <c r="E27" s="13">
        <v>98</v>
      </c>
      <c r="F27" s="14"/>
      <c r="G27" s="13"/>
      <c r="H27" s="13"/>
      <c r="I27" s="13"/>
      <c r="J27" s="13"/>
      <c r="M27">
        <f>D27+E27+F27+G27+H27</f>
        <v>188</v>
      </c>
      <c r="N27">
        <f>D27*0.17+E27*0.17+F27*0.17+G27*0.17+H27*0.17</f>
        <v>31.96</v>
      </c>
      <c r="O27">
        <f>I27*0.15</f>
        <v>0</v>
      </c>
      <c r="P27">
        <f>ROUND(N27+O27,0)</f>
        <v>32</v>
      </c>
    </row>
    <row r="28" spans="1:16" x14ac:dyDescent="0.25">
      <c r="A28" s="11" t="s">
        <v>338</v>
      </c>
      <c r="B28" s="11">
        <v>26</v>
      </c>
      <c r="C28" s="12" t="s">
        <v>339</v>
      </c>
      <c r="D28" s="13">
        <v>90</v>
      </c>
      <c r="E28" s="13">
        <v>92</v>
      </c>
      <c r="F28" s="14"/>
      <c r="G28" s="13"/>
      <c r="H28" s="13"/>
      <c r="I28" s="13"/>
      <c r="J28" s="13"/>
      <c r="M28">
        <f>D28+E28+F28+G28+H28</f>
        <v>182</v>
      </c>
      <c r="N28">
        <f>D28*0.17+E28*0.17+F28*0.17+G28*0.17+H28*0.17</f>
        <v>30.94</v>
      </c>
      <c r="O28">
        <f>I28*0.15</f>
        <v>0</v>
      </c>
      <c r="P28">
        <f>ROUND(N28+O28,0)</f>
        <v>31</v>
      </c>
    </row>
    <row r="29" spans="1:16" x14ac:dyDescent="0.25">
      <c r="A29" s="11" t="s">
        <v>340</v>
      </c>
      <c r="B29" s="11">
        <v>27</v>
      </c>
      <c r="C29" s="12" t="s">
        <v>341</v>
      </c>
      <c r="D29" s="13">
        <v>76</v>
      </c>
      <c r="E29" s="13">
        <v>73</v>
      </c>
      <c r="F29" s="14"/>
      <c r="G29" s="13"/>
      <c r="H29" s="13"/>
      <c r="I29" s="13"/>
      <c r="J29" s="13"/>
      <c r="M29">
        <f>D29+E29+F29+G29+H29</f>
        <v>149</v>
      </c>
      <c r="N29">
        <f>D29*0.17+E29*0.17+F29*0.17+G29*0.17+H29*0.17</f>
        <v>25.330000000000002</v>
      </c>
      <c r="O29">
        <f>I29*0.15</f>
        <v>0</v>
      </c>
      <c r="P29">
        <f>ROUND(N29+O29,0)</f>
        <v>25</v>
      </c>
    </row>
    <row r="30" spans="1:16" x14ac:dyDescent="0.25">
      <c r="A30" s="11" t="s">
        <v>342</v>
      </c>
      <c r="B30" s="11">
        <v>28</v>
      </c>
      <c r="C30" s="12" t="s">
        <v>343</v>
      </c>
      <c r="D30" s="13">
        <v>96</v>
      </c>
      <c r="E30" s="13">
        <v>82</v>
      </c>
      <c r="F30" s="14"/>
      <c r="G30" s="13"/>
      <c r="H30" s="13"/>
      <c r="I30" s="13"/>
      <c r="J30" s="13"/>
      <c r="M30">
        <f>D30+E30+F30+G30+H30</f>
        <v>178</v>
      </c>
      <c r="N30">
        <f>D30*0.17+E30*0.17+F30*0.17+G30*0.17+H30*0.17</f>
        <v>30.26</v>
      </c>
      <c r="O30">
        <f>I30*0.15</f>
        <v>0</v>
      </c>
      <c r="P30">
        <f>ROUND(N30+O30,0)</f>
        <v>30</v>
      </c>
    </row>
    <row r="31" spans="1:16" x14ac:dyDescent="0.25">
      <c r="A31" s="11" t="s">
        <v>344</v>
      </c>
      <c r="B31" s="11">
        <v>29</v>
      </c>
      <c r="C31" s="12" t="s">
        <v>345</v>
      </c>
      <c r="D31" s="13">
        <v>75</v>
      </c>
      <c r="E31" s="13">
        <v>64</v>
      </c>
      <c r="F31" s="14"/>
      <c r="G31" s="13"/>
      <c r="H31" s="13"/>
      <c r="I31" s="13"/>
      <c r="J31" s="13"/>
      <c r="M31">
        <f>D31+E31+F31+G31+H31</f>
        <v>139</v>
      </c>
      <c r="N31">
        <f>D31*0.17+E31*0.17+F31*0.17+G31*0.17+H31*0.17</f>
        <v>23.630000000000003</v>
      </c>
      <c r="O31">
        <f>I31*0.15</f>
        <v>0</v>
      </c>
      <c r="P31">
        <f>ROUND(N31+O31,0)</f>
        <v>24</v>
      </c>
    </row>
    <row r="32" spans="1:16" x14ac:dyDescent="0.25">
      <c r="A32" s="11" t="s">
        <v>346</v>
      </c>
      <c r="B32" s="11">
        <v>30</v>
      </c>
      <c r="C32" s="12" t="s">
        <v>347</v>
      </c>
      <c r="D32" s="13">
        <v>100</v>
      </c>
      <c r="E32" s="13">
        <v>98</v>
      </c>
      <c r="F32" s="14"/>
      <c r="G32" s="13"/>
      <c r="H32" s="13"/>
      <c r="I32" s="13"/>
      <c r="J32" s="13"/>
      <c r="M32">
        <f>D32+E32+F32+G32+H32</f>
        <v>198</v>
      </c>
      <c r="N32">
        <f>D32*0.17+E32*0.17+F32*0.17+G32*0.17+H32*0.17</f>
        <v>33.659999999999997</v>
      </c>
      <c r="O32">
        <f>I32*0.15</f>
        <v>0</v>
      </c>
      <c r="P32">
        <f>ROUND(N32+O32,0)</f>
        <v>34</v>
      </c>
    </row>
    <row r="33" spans="1:16" x14ac:dyDescent="0.25">
      <c r="A33" s="11" t="s">
        <v>348</v>
      </c>
      <c r="B33" s="11">
        <v>31</v>
      </c>
      <c r="C33" s="12" t="s">
        <v>349</v>
      </c>
      <c r="D33" s="13">
        <v>80</v>
      </c>
      <c r="E33" s="13">
        <v>88</v>
      </c>
      <c r="F33" s="14"/>
      <c r="G33" s="13"/>
      <c r="H33" s="13"/>
      <c r="I33" s="13"/>
      <c r="J33" s="13"/>
      <c r="M33">
        <f>D33+E33+F33+G33+H33</f>
        <v>168</v>
      </c>
      <c r="N33">
        <f>D33*0.17+E33*0.17+F33*0.17+G33*0.17+H33*0.17</f>
        <v>28.560000000000002</v>
      </c>
      <c r="O33">
        <f>I33*0.15</f>
        <v>0</v>
      </c>
      <c r="P33">
        <f>ROUND(N33+O33,0)</f>
        <v>29</v>
      </c>
    </row>
  </sheetData>
  <sheetProtection algorithmName="SHA-512" hashValue="SrvMtkxPtt4bN3Daq4WVoQS3cmSeEnF0pU9x/UiO/6/jHDcdgTqKhOcH1ebf9iUYHTKDJWuhIgn8Gv1eQe8y3w==" saltValue="jGMss8Rt3BQMzxgi92Cjug==" spinCount="100000" sheet="1" objects="1" scenarios="1"/>
  <dataValidations count="31">
    <dataValidation type="whole" allowBlank="1" showInputMessage="1" showErrorMessage="1" errorTitle="Valor fuera de rango" error="Ingrese un valor correcto" sqref="F3" xr:uid="{C47FFDC5-54B1-4279-A4ED-47D796305B46}">
      <formula1>0</formula1>
      <formula2>100</formula2>
    </dataValidation>
    <dataValidation type="whole" allowBlank="1" showInputMessage="1" showErrorMessage="1" errorTitle="Valor fuera de rango" error="Ingrese un valor correcto" sqref="F4" xr:uid="{13034C52-0F4A-4A58-9EA2-A39CC1DFE192}">
      <formula1>0</formula1>
      <formula2>100</formula2>
    </dataValidation>
    <dataValidation type="whole" allowBlank="1" showInputMessage="1" showErrorMessage="1" errorTitle="Valor fuera de rango" error="Ingrese un valor correcto" sqref="F5" xr:uid="{494E330F-54FF-48B5-A538-83BC758E93A5}">
      <formula1>0</formula1>
      <formula2>100</formula2>
    </dataValidation>
    <dataValidation type="whole" allowBlank="1" showInputMessage="1" showErrorMessage="1" errorTitle="Valor fuera de rango" error="Ingrese un valor correcto" sqref="F6" xr:uid="{17404CE5-C38B-44A2-9CA9-C9F69E57F152}">
      <formula1>0</formula1>
      <formula2>100</formula2>
    </dataValidation>
    <dataValidation type="whole" allowBlank="1" showInputMessage="1" showErrorMessage="1" errorTitle="Valor fuera de rango" error="Ingrese un valor correcto" sqref="F7" xr:uid="{D00A4D4D-7379-4D78-861F-4A6BDEB8ADB8}">
      <formula1>0</formula1>
      <formula2>100</formula2>
    </dataValidation>
    <dataValidation type="whole" allowBlank="1" showInputMessage="1" showErrorMessage="1" errorTitle="Valor fuera de rango" error="Ingrese un valor correcto" sqref="F8" xr:uid="{4027A918-D2DB-483B-8A88-A1EFD4F7A450}">
      <formula1>0</formula1>
      <formula2>100</formula2>
    </dataValidation>
    <dataValidation type="whole" allowBlank="1" showInputMessage="1" showErrorMessage="1" errorTitle="Valor fuera de rango" error="Ingrese un valor correcto" sqref="F9" xr:uid="{7AD13FA8-3D04-4D30-92DE-9F83186D611B}">
      <formula1>0</formula1>
      <formula2>100</formula2>
    </dataValidation>
    <dataValidation type="whole" allowBlank="1" showInputMessage="1" showErrorMessage="1" errorTitle="Valor fuera de rango" error="Ingrese un valor correcto" sqref="F10" xr:uid="{159AC123-5ABF-4640-851C-C28CF38BE0F9}">
      <formula1>0</formula1>
      <formula2>100</formula2>
    </dataValidation>
    <dataValidation type="whole" allowBlank="1" showInputMessage="1" showErrorMessage="1" errorTitle="Valor fuera de rango" error="Ingrese un valor correcto" sqref="F11" xr:uid="{72791548-A715-47FE-8765-C696D19A27C1}">
      <formula1>0</formula1>
      <formula2>100</formula2>
    </dataValidation>
    <dataValidation type="whole" allowBlank="1" showInputMessage="1" showErrorMessage="1" errorTitle="Valor fuera de rango" error="Ingrese un valor correcto" sqref="F12" xr:uid="{47B620A5-D6AD-41E2-A24A-4DE886A91A26}">
      <formula1>0</formula1>
      <formula2>100</formula2>
    </dataValidation>
    <dataValidation type="whole" allowBlank="1" showInputMessage="1" showErrorMessage="1" errorTitle="Valor fuera de rango" error="Ingrese un valor correcto" sqref="F13" xr:uid="{2717B4CD-69ED-41F6-A390-AFB56375AC43}">
      <formula1>0</formula1>
      <formula2>100</formula2>
    </dataValidation>
    <dataValidation type="whole" allowBlank="1" showInputMessage="1" showErrorMessage="1" errorTitle="Valor fuera de rango" error="Ingrese un valor correcto" sqref="F14" xr:uid="{0B957EC8-661C-4FA9-A5E6-30D1971FCE68}">
      <formula1>0</formula1>
      <formula2>100</formula2>
    </dataValidation>
    <dataValidation type="whole" allowBlank="1" showInputMessage="1" showErrorMessage="1" errorTitle="Valor fuera de rango" error="Ingrese un valor correcto" sqref="F15" xr:uid="{B220422C-DC01-4291-B7E7-5256CC6254F3}">
      <formula1>0</formula1>
      <formula2>100</formula2>
    </dataValidation>
    <dataValidation type="whole" allowBlank="1" showInputMessage="1" showErrorMessage="1" errorTitle="Valor fuera de rango" error="Ingrese un valor correcto" sqref="F16" xr:uid="{4A0D3570-0AE6-4237-B3E0-8915AC87A4AE}">
      <formula1>0</formula1>
      <formula2>100</formula2>
    </dataValidation>
    <dataValidation type="whole" allowBlank="1" showInputMessage="1" showErrorMessage="1" errorTitle="Valor fuera de rango" error="Ingrese un valor correcto" sqref="F17" xr:uid="{6E27E366-1A9B-4701-B48C-E7CCA92E0FE1}">
      <formula1>0</formula1>
      <formula2>100</formula2>
    </dataValidation>
    <dataValidation type="whole" allowBlank="1" showInputMessage="1" showErrorMessage="1" errorTitle="Valor fuera de rango" error="Ingrese un valor correcto" sqref="F18" xr:uid="{974E51A9-BD30-4A8F-A217-249DDE37B7AB}">
      <formula1>0</formula1>
      <formula2>100</formula2>
    </dataValidation>
    <dataValidation type="whole" allowBlank="1" showInputMessage="1" showErrorMessage="1" errorTitle="Valor fuera de rango" error="Ingrese un valor correcto" sqref="F19" xr:uid="{62DD93D6-2362-4EC6-9A6F-D8752D4C261B}">
      <formula1>0</formula1>
      <formula2>100</formula2>
    </dataValidation>
    <dataValidation type="whole" allowBlank="1" showInputMessage="1" showErrorMessage="1" errorTitle="Valor fuera de rango" error="Ingrese un valor correcto" sqref="F20" xr:uid="{EC9B0A00-9C40-4212-B8B3-BAB71E4DEDAF}">
      <formula1>0</formula1>
      <formula2>100</formula2>
    </dataValidation>
    <dataValidation type="whole" allowBlank="1" showInputMessage="1" showErrorMessage="1" errorTitle="Valor fuera de rango" error="Ingrese un valor correcto" sqref="F21" xr:uid="{14A748F9-2A0E-48ED-AF5F-9D0E82222117}">
      <formula1>0</formula1>
      <formula2>100</formula2>
    </dataValidation>
    <dataValidation type="whole" allowBlank="1" showInputMessage="1" showErrorMessage="1" errorTitle="Valor fuera de rango" error="Ingrese un valor correcto" sqref="F22" xr:uid="{9147E79B-F29E-4890-BD96-D9A676CC1463}">
      <formula1>0</formula1>
      <formula2>100</formula2>
    </dataValidation>
    <dataValidation type="whole" allowBlank="1" showInputMessage="1" showErrorMessage="1" errorTitle="Valor fuera de rango" error="Ingrese un valor correcto" sqref="F23" xr:uid="{8E7A9870-9A03-4284-BF96-CAE829AFFE31}">
      <formula1>0</formula1>
      <formula2>100</formula2>
    </dataValidation>
    <dataValidation type="whole" allowBlank="1" showInputMessage="1" showErrorMessage="1" errorTitle="Valor fuera de rango" error="Ingrese un valor correcto" sqref="F24" xr:uid="{4DDA957E-F636-4E50-9E10-93D76FA6C975}">
      <formula1>0</formula1>
      <formula2>100</formula2>
    </dataValidation>
    <dataValidation type="whole" allowBlank="1" showInputMessage="1" showErrorMessage="1" errorTitle="Valor fuera de rango" error="Ingrese un valor correcto" sqref="F25" xr:uid="{92DE65FE-1DFF-4908-AB05-BB1414E939A8}">
      <formula1>0</formula1>
      <formula2>100</formula2>
    </dataValidation>
    <dataValidation type="whole" allowBlank="1" showInputMessage="1" showErrorMessage="1" errorTitle="Valor fuera de rango" error="Ingrese un valor correcto" sqref="F26" xr:uid="{BCDEA717-A69D-443D-B4B5-ACE0AC7B1CEC}">
      <formula1>0</formula1>
      <formula2>100</formula2>
    </dataValidation>
    <dataValidation type="whole" allowBlank="1" showInputMessage="1" showErrorMessage="1" errorTitle="Valor fuera de rango" error="Ingrese un valor correcto" sqref="F27" xr:uid="{B36B0FB5-6D3E-418D-AFBE-F54F9505C02C}">
      <formula1>0</formula1>
      <formula2>100</formula2>
    </dataValidation>
    <dataValidation type="whole" allowBlank="1" showInputMessage="1" showErrorMessage="1" errorTitle="Valor fuera de rango" error="Ingrese un valor correcto" sqref="F28" xr:uid="{C5EB54E2-B884-41ED-89A8-C7C622C538BE}">
      <formula1>0</formula1>
      <formula2>100</formula2>
    </dataValidation>
    <dataValidation type="whole" allowBlank="1" showInputMessage="1" showErrorMessage="1" errorTitle="Valor fuera de rango" error="Ingrese un valor correcto" sqref="F29" xr:uid="{D3897EFE-D7E0-4B5D-A52E-D517ED7E95B0}">
      <formula1>0</formula1>
      <formula2>100</formula2>
    </dataValidation>
    <dataValidation type="whole" allowBlank="1" showInputMessage="1" showErrorMessage="1" errorTitle="Valor fuera de rango" error="Ingrese un valor correcto" sqref="F30" xr:uid="{2FFEA649-58A3-486B-B06E-9E544D4F35DD}">
      <formula1>0</formula1>
      <formula2>100</formula2>
    </dataValidation>
    <dataValidation type="whole" allowBlank="1" showInputMessage="1" showErrorMessage="1" errorTitle="Valor fuera de rango" error="Ingrese un valor correcto" sqref="F31" xr:uid="{362E83D5-9B1A-4A2A-80F9-A6CB457119F6}">
      <formula1>0</formula1>
      <formula2>100</formula2>
    </dataValidation>
    <dataValidation type="whole" allowBlank="1" showInputMessage="1" showErrorMessage="1" errorTitle="Valor fuera de rango" error="Ingrese un valor correcto" sqref="F32" xr:uid="{020D99B3-1E62-4F16-8CEE-7F8E27330733}">
      <formula1>0</formula1>
      <formula2>100</formula2>
    </dataValidation>
    <dataValidation type="whole" allowBlank="1" showInputMessage="1" showErrorMessage="1" errorTitle="Valor fuera de rango" error="Ingrese un valor correcto" sqref="F33" xr:uid="{FB0F2D07-0B3D-4B36-AA34-7AC60E3831F2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0B562-ABB3-49A5-94E7-53A414B622D9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351</v>
      </c>
      <c r="C1" s="1" t="s">
        <v>352</v>
      </c>
      <c r="D1" s="5" t="s">
        <v>415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159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353</v>
      </c>
      <c r="B3" s="11">
        <v>1</v>
      </c>
      <c r="C3" s="12" t="s">
        <v>354</v>
      </c>
      <c r="D3" s="13">
        <v>100</v>
      </c>
      <c r="E3" s="13">
        <v>100</v>
      </c>
      <c r="F3" s="14"/>
      <c r="G3" s="13"/>
      <c r="H3" s="13"/>
      <c r="I3" s="13"/>
      <c r="J3" s="13"/>
      <c r="M3">
        <f>D3+E3+F3+G3+H3</f>
        <v>200</v>
      </c>
      <c r="N3">
        <f>D3*0.17+E3*0.17+F3*0.17+G3*0.17+H3*0.17</f>
        <v>34</v>
      </c>
      <c r="O3">
        <f>I3*0.15</f>
        <v>0</v>
      </c>
      <c r="P3">
        <f>ROUND(N3+O3,0)</f>
        <v>34</v>
      </c>
    </row>
    <row r="4" spans="1:16" x14ac:dyDescent="0.25">
      <c r="A4" s="11" t="s">
        <v>355</v>
      </c>
      <c r="B4" s="11">
        <v>2</v>
      </c>
      <c r="C4" s="12" t="s">
        <v>356</v>
      </c>
      <c r="D4" s="13">
        <v>80</v>
      </c>
      <c r="E4" s="13">
        <v>87</v>
      </c>
      <c r="F4" s="14"/>
      <c r="G4" s="13"/>
      <c r="H4" s="13"/>
      <c r="I4" s="13"/>
      <c r="J4" s="13"/>
      <c r="M4">
        <f>D4+E4+F4+G4+H4</f>
        <v>167</v>
      </c>
      <c r="N4">
        <f>D4*0.17+E4*0.17+F4*0.17+G4*0.17+H4*0.17</f>
        <v>28.39</v>
      </c>
      <c r="O4">
        <f>I4*0.15</f>
        <v>0</v>
      </c>
      <c r="P4">
        <f>ROUND(N4+O4,0)</f>
        <v>28</v>
      </c>
    </row>
    <row r="5" spans="1:16" x14ac:dyDescent="0.25">
      <c r="A5" s="11" t="s">
        <v>357</v>
      </c>
      <c r="B5" s="11">
        <v>3</v>
      </c>
      <c r="C5" s="12" t="s">
        <v>358</v>
      </c>
      <c r="D5" s="13">
        <v>80</v>
      </c>
      <c r="E5" s="13">
        <v>84</v>
      </c>
      <c r="F5" s="14"/>
      <c r="G5" s="13"/>
      <c r="H5" s="13"/>
      <c r="I5" s="13"/>
      <c r="J5" s="13"/>
      <c r="M5">
        <f>D5+E5+F5+G5+H5</f>
        <v>164</v>
      </c>
      <c r="N5">
        <f>D5*0.17+E5*0.17+F5*0.17+G5*0.17+H5*0.17</f>
        <v>27.880000000000003</v>
      </c>
      <c r="O5">
        <f>I5*0.15</f>
        <v>0</v>
      </c>
      <c r="P5">
        <f>ROUND(N5+O5,0)</f>
        <v>28</v>
      </c>
    </row>
    <row r="6" spans="1:16" x14ac:dyDescent="0.25">
      <c r="A6" s="11" t="s">
        <v>359</v>
      </c>
      <c r="B6" s="11">
        <v>4</v>
      </c>
      <c r="C6" s="12" t="s">
        <v>360</v>
      </c>
      <c r="D6" s="13">
        <v>98</v>
      </c>
      <c r="E6" s="13">
        <v>96</v>
      </c>
      <c r="F6" s="14"/>
      <c r="G6" s="13"/>
      <c r="H6" s="13"/>
      <c r="I6" s="13"/>
      <c r="J6" s="13"/>
      <c r="M6">
        <f>D6+E6+F6+G6+H6</f>
        <v>194</v>
      </c>
      <c r="N6">
        <f>D6*0.17+E6*0.17+F6*0.17+G6*0.17+H6*0.17</f>
        <v>32.980000000000004</v>
      </c>
      <c r="O6">
        <f>I6*0.15</f>
        <v>0</v>
      </c>
      <c r="P6">
        <f>ROUND(N6+O6,0)</f>
        <v>33</v>
      </c>
    </row>
    <row r="7" spans="1:16" x14ac:dyDescent="0.25">
      <c r="A7" s="11" t="s">
        <v>361</v>
      </c>
      <c r="B7" s="11">
        <v>5</v>
      </c>
      <c r="C7" s="12" t="s">
        <v>362</v>
      </c>
      <c r="D7" s="13">
        <v>100</v>
      </c>
      <c r="E7" s="13">
        <v>91</v>
      </c>
      <c r="F7" s="14"/>
      <c r="G7" s="13"/>
      <c r="H7" s="13"/>
      <c r="I7" s="13"/>
      <c r="J7" s="13"/>
      <c r="M7">
        <f>D7+E7+F7+G7+H7</f>
        <v>191</v>
      </c>
      <c r="N7">
        <f>D7*0.17+E7*0.17+F7*0.17+G7*0.17+H7*0.17</f>
        <v>32.47</v>
      </c>
      <c r="O7">
        <f>I7*0.15</f>
        <v>0</v>
      </c>
      <c r="P7">
        <f>ROUND(N7+O7,0)</f>
        <v>32</v>
      </c>
    </row>
    <row r="8" spans="1:16" x14ac:dyDescent="0.25">
      <c r="A8" s="11" t="s">
        <v>363</v>
      </c>
      <c r="B8" s="11">
        <v>6</v>
      </c>
      <c r="C8" s="12" t="s">
        <v>364</v>
      </c>
      <c r="D8" s="13">
        <v>100</v>
      </c>
      <c r="E8" s="13">
        <v>100</v>
      </c>
      <c r="F8" s="14"/>
      <c r="G8" s="13"/>
      <c r="H8" s="13"/>
      <c r="I8" s="13"/>
      <c r="J8" s="13"/>
      <c r="M8">
        <f>D8+E8+F8+G8+H8</f>
        <v>200</v>
      </c>
      <c r="N8">
        <f>D8*0.17+E8*0.17+F8*0.17+G8*0.17+H8*0.17</f>
        <v>34</v>
      </c>
      <c r="O8">
        <f>I8*0.15</f>
        <v>0</v>
      </c>
      <c r="P8">
        <f>ROUND(N8+O8,0)</f>
        <v>34</v>
      </c>
    </row>
    <row r="9" spans="1:16" x14ac:dyDescent="0.25">
      <c r="A9" s="11" t="s">
        <v>365</v>
      </c>
      <c r="B9" s="11">
        <v>7</v>
      </c>
      <c r="C9" s="12" t="s">
        <v>366</v>
      </c>
      <c r="D9" s="13">
        <v>88</v>
      </c>
      <c r="E9" s="13">
        <v>78</v>
      </c>
      <c r="F9" s="14"/>
      <c r="G9" s="13"/>
      <c r="H9" s="13"/>
      <c r="I9" s="13"/>
      <c r="J9" s="13"/>
      <c r="M9">
        <f>D9+E9+F9+G9+H9</f>
        <v>166</v>
      </c>
      <c r="N9">
        <f>D9*0.17+E9*0.17+F9*0.17+G9*0.17+H9*0.17</f>
        <v>28.220000000000002</v>
      </c>
      <c r="O9">
        <f>I9*0.15</f>
        <v>0</v>
      </c>
      <c r="P9">
        <f>ROUND(N9+O9,0)</f>
        <v>28</v>
      </c>
    </row>
    <row r="10" spans="1:16" x14ac:dyDescent="0.25">
      <c r="A10" s="11" t="s">
        <v>367</v>
      </c>
      <c r="B10" s="11">
        <v>8</v>
      </c>
      <c r="C10" s="12" t="s">
        <v>368</v>
      </c>
      <c r="D10" s="13">
        <v>80</v>
      </c>
      <c r="E10" s="13">
        <v>85</v>
      </c>
      <c r="F10" s="14"/>
      <c r="G10" s="13"/>
      <c r="H10" s="13"/>
      <c r="I10" s="13"/>
      <c r="J10" s="13"/>
      <c r="M10">
        <f>D10+E10+F10+G10+H10</f>
        <v>165</v>
      </c>
      <c r="N10">
        <f>D10*0.17+E10*0.17+F10*0.17+G10*0.17+H10*0.17</f>
        <v>28.050000000000004</v>
      </c>
      <c r="O10">
        <f>I10*0.15</f>
        <v>0</v>
      </c>
      <c r="P10">
        <f>ROUND(N10+O10,0)</f>
        <v>28</v>
      </c>
    </row>
    <row r="11" spans="1:16" x14ac:dyDescent="0.25">
      <c r="A11" s="11" t="s">
        <v>369</v>
      </c>
      <c r="B11" s="11">
        <v>9</v>
      </c>
      <c r="C11" s="12" t="s">
        <v>370</v>
      </c>
      <c r="D11" s="13">
        <v>98</v>
      </c>
      <c r="E11" s="13">
        <v>96</v>
      </c>
      <c r="F11" s="14"/>
      <c r="G11" s="13"/>
      <c r="H11" s="13"/>
      <c r="I11" s="13"/>
      <c r="J11" s="13"/>
      <c r="M11">
        <f>D11+E11+F11+G11+H11</f>
        <v>194</v>
      </c>
      <c r="N11">
        <f>D11*0.17+E11*0.17+F11*0.17+G11*0.17+H11*0.17</f>
        <v>32.980000000000004</v>
      </c>
      <c r="O11">
        <f>I11*0.15</f>
        <v>0</v>
      </c>
      <c r="P11">
        <f>ROUND(N11+O11,0)</f>
        <v>33</v>
      </c>
    </row>
    <row r="12" spans="1:16" x14ac:dyDescent="0.25">
      <c r="A12" s="11" t="s">
        <v>371</v>
      </c>
      <c r="B12" s="11">
        <v>10</v>
      </c>
      <c r="C12" s="12" t="s">
        <v>372</v>
      </c>
      <c r="D12" s="13">
        <v>100</v>
      </c>
      <c r="E12" s="13">
        <v>100</v>
      </c>
      <c r="F12" s="14"/>
      <c r="G12" s="13"/>
      <c r="H12" s="13"/>
      <c r="I12" s="13"/>
      <c r="J12" s="13"/>
      <c r="M12">
        <f>D12+E12+F12+G12+H12</f>
        <v>200</v>
      </c>
      <c r="N12">
        <f>D12*0.17+E12*0.17+F12*0.17+G12*0.17+H12*0.17</f>
        <v>34</v>
      </c>
      <c r="O12">
        <f>I12*0.15</f>
        <v>0</v>
      </c>
      <c r="P12">
        <f>ROUND(N12+O12,0)</f>
        <v>34</v>
      </c>
    </row>
    <row r="13" spans="1:16" x14ac:dyDescent="0.25">
      <c r="A13" s="11" t="s">
        <v>373</v>
      </c>
      <c r="B13" s="11">
        <v>11</v>
      </c>
      <c r="C13" s="12" t="s">
        <v>374</v>
      </c>
      <c r="D13" s="13">
        <v>80</v>
      </c>
      <c r="E13" s="13">
        <v>86</v>
      </c>
      <c r="F13" s="14"/>
      <c r="G13" s="13"/>
      <c r="H13" s="13"/>
      <c r="I13" s="13"/>
      <c r="J13" s="13"/>
      <c r="M13">
        <f>D13+E13+F13+G13+H13</f>
        <v>166</v>
      </c>
      <c r="N13">
        <f>D13*0.17+E13*0.17+F13*0.17+G13*0.17+H13*0.17</f>
        <v>28.220000000000002</v>
      </c>
      <c r="O13">
        <f>I13*0.15</f>
        <v>0</v>
      </c>
      <c r="P13">
        <f>ROUND(N13+O13,0)</f>
        <v>28</v>
      </c>
    </row>
    <row r="14" spans="1:16" x14ac:dyDescent="0.25">
      <c r="A14" s="11" t="s">
        <v>375</v>
      </c>
      <c r="B14" s="11">
        <v>12</v>
      </c>
      <c r="C14" s="12" t="s">
        <v>376</v>
      </c>
      <c r="D14" s="13">
        <v>80</v>
      </c>
      <c r="E14" s="13">
        <v>88</v>
      </c>
      <c r="F14" s="14"/>
      <c r="G14" s="13"/>
      <c r="H14" s="13"/>
      <c r="I14" s="13"/>
      <c r="J14" s="13"/>
      <c r="M14">
        <f>D14+E14+F14+G14+H14</f>
        <v>168</v>
      </c>
      <c r="N14">
        <f>D14*0.17+E14*0.17+F14*0.17+G14*0.17+H14*0.17</f>
        <v>28.560000000000002</v>
      </c>
      <c r="O14">
        <f>I14*0.15</f>
        <v>0</v>
      </c>
      <c r="P14">
        <f>ROUND(N14+O14,0)</f>
        <v>29</v>
      </c>
    </row>
    <row r="15" spans="1:16" x14ac:dyDescent="0.25">
      <c r="A15" s="11" t="s">
        <v>377</v>
      </c>
      <c r="B15" s="11">
        <v>13</v>
      </c>
      <c r="C15" s="12" t="s">
        <v>378</v>
      </c>
      <c r="D15" s="13">
        <v>100</v>
      </c>
      <c r="E15" s="13">
        <v>74</v>
      </c>
      <c r="F15" s="14"/>
      <c r="G15" s="13"/>
      <c r="H15" s="13"/>
      <c r="I15" s="13"/>
      <c r="J15" s="13"/>
      <c r="M15">
        <f>D15+E15+F15+G15+H15</f>
        <v>174</v>
      </c>
      <c r="N15">
        <f>D15*0.17+E15*0.17+F15*0.17+G15*0.17+H15*0.17</f>
        <v>29.58</v>
      </c>
      <c r="O15">
        <f>I15*0.15</f>
        <v>0</v>
      </c>
      <c r="P15">
        <f>ROUND(N15+O15,0)</f>
        <v>30</v>
      </c>
    </row>
    <row r="16" spans="1:16" x14ac:dyDescent="0.25">
      <c r="A16" s="11" t="s">
        <v>379</v>
      </c>
      <c r="B16" s="11">
        <v>14</v>
      </c>
      <c r="C16" s="12" t="s">
        <v>380</v>
      </c>
      <c r="D16" s="13">
        <v>85</v>
      </c>
      <c r="E16" s="13">
        <v>86</v>
      </c>
      <c r="F16" s="14"/>
      <c r="G16" s="13"/>
      <c r="H16" s="13"/>
      <c r="I16" s="13"/>
      <c r="J16" s="13"/>
      <c r="M16">
        <f>D16+E16+F16+G16+H16</f>
        <v>171</v>
      </c>
      <c r="N16">
        <f>D16*0.17+E16*0.17+F16*0.17+G16*0.17+H16*0.17</f>
        <v>29.07</v>
      </c>
      <c r="O16">
        <f>I16*0.15</f>
        <v>0</v>
      </c>
      <c r="P16">
        <f>ROUND(N16+O16,0)</f>
        <v>29</v>
      </c>
    </row>
    <row r="17" spans="1:16" x14ac:dyDescent="0.25">
      <c r="A17" s="11" t="s">
        <v>381</v>
      </c>
      <c r="B17" s="11">
        <v>15</v>
      </c>
      <c r="C17" s="12" t="s">
        <v>382</v>
      </c>
      <c r="D17" s="13">
        <v>90</v>
      </c>
      <c r="E17" s="13">
        <v>86</v>
      </c>
      <c r="F17" s="14"/>
      <c r="G17" s="13"/>
      <c r="H17" s="13"/>
      <c r="I17" s="13"/>
      <c r="J17" s="13"/>
      <c r="M17">
        <f>D17+E17+F17+G17+H17</f>
        <v>176</v>
      </c>
      <c r="N17">
        <f>D17*0.17+E17*0.17+F17*0.17+G17*0.17+H17*0.17</f>
        <v>29.92</v>
      </c>
      <c r="O17">
        <f>I17*0.15</f>
        <v>0</v>
      </c>
      <c r="P17">
        <f>ROUND(N17+O17,0)</f>
        <v>30</v>
      </c>
    </row>
    <row r="18" spans="1:16" x14ac:dyDescent="0.25">
      <c r="A18" s="11" t="s">
        <v>383</v>
      </c>
      <c r="B18" s="11">
        <v>16</v>
      </c>
      <c r="C18" s="12" t="s">
        <v>384</v>
      </c>
      <c r="D18" s="13">
        <v>90</v>
      </c>
      <c r="E18" s="13">
        <v>88</v>
      </c>
      <c r="F18" s="14"/>
      <c r="G18" s="13"/>
      <c r="H18" s="13"/>
      <c r="I18" s="13"/>
      <c r="J18" s="13"/>
      <c r="M18">
        <f>D18+E18+F18+G18+H18</f>
        <v>178</v>
      </c>
      <c r="N18">
        <f>D18*0.17+E18*0.17+F18*0.17+G18*0.17+H18*0.17</f>
        <v>30.26</v>
      </c>
      <c r="O18">
        <f>I18*0.15</f>
        <v>0</v>
      </c>
      <c r="P18">
        <f>ROUND(N18+O18,0)</f>
        <v>30</v>
      </c>
    </row>
    <row r="19" spans="1:16" x14ac:dyDescent="0.25">
      <c r="A19" s="11" t="s">
        <v>385</v>
      </c>
      <c r="B19" s="11">
        <v>17</v>
      </c>
      <c r="C19" s="12" t="s">
        <v>386</v>
      </c>
      <c r="D19" s="13">
        <v>80</v>
      </c>
      <c r="E19" s="13">
        <v>83</v>
      </c>
      <c r="F19" s="14"/>
      <c r="G19" s="13"/>
      <c r="H19" s="13"/>
      <c r="I19" s="13"/>
      <c r="J19" s="13"/>
      <c r="M19">
        <f>D19+E19+F19+G19+H19</f>
        <v>163</v>
      </c>
      <c r="N19">
        <f>D19*0.17+E19*0.17+F19*0.17+G19*0.17+H19*0.17</f>
        <v>27.71</v>
      </c>
      <c r="O19">
        <f>I19*0.15</f>
        <v>0</v>
      </c>
      <c r="P19">
        <f>ROUND(N19+O19,0)</f>
        <v>28</v>
      </c>
    </row>
    <row r="20" spans="1:16" x14ac:dyDescent="0.25">
      <c r="A20" s="11" t="s">
        <v>387</v>
      </c>
      <c r="B20" s="11">
        <v>18</v>
      </c>
      <c r="C20" s="12" t="s">
        <v>388</v>
      </c>
      <c r="D20" s="13">
        <v>100</v>
      </c>
      <c r="E20" s="13">
        <v>100</v>
      </c>
      <c r="F20" s="14"/>
      <c r="G20" s="13"/>
      <c r="H20" s="13"/>
      <c r="I20" s="13"/>
      <c r="J20" s="13"/>
      <c r="M20">
        <f>D20+E20+F20+G20+H20</f>
        <v>200</v>
      </c>
      <c r="N20">
        <f>D20*0.17+E20*0.17+F20*0.17+G20*0.17+H20*0.17</f>
        <v>34</v>
      </c>
      <c r="O20">
        <f>I20*0.15</f>
        <v>0</v>
      </c>
      <c r="P20">
        <f>ROUND(N20+O20,0)</f>
        <v>34</v>
      </c>
    </row>
    <row r="21" spans="1:16" x14ac:dyDescent="0.25">
      <c r="A21" s="11" t="s">
        <v>389</v>
      </c>
      <c r="B21" s="11">
        <v>19</v>
      </c>
      <c r="C21" s="12" t="s">
        <v>390</v>
      </c>
      <c r="D21" s="13">
        <v>90</v>
      </c>
      <c r="E21" s="13">
        <v>76</v>
      </c>
      <c r="F21" s="14"/>
      <c r="G21" s="13"/>
      <c r="H21" s="13"/>
      <c r="I21" s="13"/>
      <c r="J21" s="13"/>
      <c r="M21">
        <f>D21+E21+F21+G21+H21</f>
        <v>166</v>
      </c>
      <c r="N21">
        <f>D21*0.17+E21*0.17+F21*0.17+G21*0.17+H21*0.17</f>
        <v>28.220000000000002</v>
      </c>
      <c r="O21">
        <f>I21*0.15</f>
        <v>0</v>
      </c>
      <c r="P21">
        <f>ROUND(N21+O21,0)</f>
        <v>28</v>
      </c>
    </row>
    <row r="22" spans="1:16" x14ac:dyDescent="0.25">
      <c r="A22" s="11" t="s">
        <v>391</v>
      </c>
      <c r="B22" s="11">
        <v>20</v>
      </c>
      <c r="C22" s="12" t="s">
        <v>392</v>
      </c>
      <c r="D22" s="13">
        <v>92</v>
      </c>
      <c r="E22" s="13">
        <v>86</v>
      </c>
      <c r="F22" s="14"/>
      <c r="G22" s="13"/>
      <c r="H22" s="13"/>
      <c r="I22" s="13"/>
      <c r="J22" s="13"/>
      <c r="M22">
        <f>D22+E22+F22+G22+H22</f>
        <v>178</v>
      </c>
      <c r="N22">
        <f>D22*0.17+E22*0.17+F22*0.17+G22*0.17+H22*0.17</f>
        <v>30.26</v>
      </c>
      <c r="O22">
        <f>I22*0.15</f>
        <v>0</v>
      </c>
      <c r="P22">
        <f>ROUND(N22+O22,0)</f>
        <v>30</v>
      </c>
    </row>
    <row r="23" spans="1:16" x14ac:dyDescent="0.25">
      <c r="A23" s="11" t="s">
        <v>393</v>
      </c>
      <c r="B23" s="11">
        <v>21</v>
      </c>
      <c r="C23" s="12" t="s">
        <v>394</v>
      </c>
      <c r="D23" s="13">
        <v>75</v>
      </c>
      <c r="E23" s="13">
        <v>73</v>
      </c>
      <c r="F23" s="14"/>
      <c r="G23" s="13"/>
      <c r="H23" s="13"/>
      <c r="I23" s="13"/>
      <c r="J23" s="13"/>
      <c r="M23">
        <f>D23+E23+F23+G23+H23</f>
        <v>148</v>
      </c>
      <c r="N23">
        <f>D23*0.17+E23*0.17+F23*0.17+G23*0.17+H23*0.17</f>
        <v>25.160000000000004</v>
      </c>
      <c r="O23">
        <f>I23*0.15</f>
        <v>0</v>
      </c>
      <c r="P23">
        <f>ROUND(N23+O23,0)</f>
        <v>25</v>
      </c>
    </row>
    <row r="24" spans="1:16" x14ac:dyDescent="0.25">
      <c r="A24" s="11" t="s">
        <v>395</v>
      </c>
      <c r="B24" s="11">
        <v>22</v>
      </c>
      <c r="C24" s="12" t="s">
        <v>396</v>
      </c>
      <c r="D24" s="13">
        <v>96</v>
      </c>
      <c r="E24" s="13">
        <v>100</v>
      </c>
      <c r="F24" s="14"/>
      <c r="G24" s="13"/>
      <c r="H24" s="13"/>
      <c r="I24" s="13"/>
      <c r="J24" s="13"/>
      <c r="M24">
        <f>D24+E24+F24+G24+H24</f>
        <v>196</v>
      </c>
      <c r="N24">
        <f>D24*0.17+E24*0.17+F24*0.17+G24*0.17+H24*0.17</f>
        <v>33.32</v>
      </c>
      <c r="O24">
        <f>I24*0.15</f>
        <v>0</v>
      </c>
      <c r="P24">
        <f>ROUND(N24+O24,0)</f>
        <v>33</v>
      </c>
    </row>
    <row r="25" spans="1:16" x14ac:dyDescent="0.25">
      <c r="A25" s="11" t="s">
        <v>397</v>
      </c>
      <c r="B25" s="11">
        <v>23</v>
      </c>
      <c r="C25" s="12" t="s">
        <v>398</v>
      </c>
      <c r="D25" s="13">
        <v>100</v>
      </c>
      <c r="E25" s="13">
        <v>98</v>
      </c>
      <c r="F25" s="14"/>
      <c r="G25" s="13"/>
      <c r="H25" s="13"/>
      <c r="I25" s="13"/>
      <c r="J25" s="13"/>
      <c r="M25">
        <f>D25+E25+F25+G25+H25</f>
        <v>198</v>
      </c>
      <c r="N25">
        <f>D25*0.17+E25*0.17+F25*0.17+G25*0.17+H25*0.17</f>
        <v>33.659999999999997</v>
      </c>
      <c r="O25">
        <f>I25*0.15</f>
        <v>0</v>
      </c>
      <c r="P25">
        <f>ROUND(N25+O25,0)</f>
        <v>34</v>
      </c>
    </row>
    <row r="26" spans="1:16" x14ac:dyDescent="0.25">
      <c r="A26" s="11" t="s">
        <v>399</v>
      </c>
      <c r="B26" s="11">
        <v>24</v>
      </c>
      <c r="C26" s="12" t="s">
        <v>400</v>
      </c>
      <c r="D26" s="13">
        <v>92</v>
      </c>
      <c r="E26" s="13">
        <v>80</v>
      </c>
      <c r="F26" s="14"/>
      <c r="G26" s="13"/>
      <c r="H26" s="13"/>
      <c r="I26" s="13"/>
      <c r="J26" s="13"/>
      <c r="M26">
        <f>D26+E26+F26+G26+H26</f>
        <v>172</v>
      </c>
      <c r="N26">
        <f>D26*0.17+E26*0.17+F26*0.17+G26*0.17+H26*0.17</f>
        <v>29.240000000000002</v>
      </c>
      <c r="O26">
        <f>I26*0.15</f>
        <v>0</v>
      </c>
      <c r="P26">
        <f>ROUND(N26+O26,0)</f>
        <v>29</v>
      </c>
    </row>
    <row r="27" spans="1:16" x14ac:dyDescent="0.25">
      <c r="A27" s="11" t="s">
        <v>401</v>
      </c>
      <c r="B27" s="11">
        <v>25</v>
      </c>
      <c r="C27" s="12" t="s">
        <v>402</v>
      </c>
      <c r="D27" s="13">
        <v>90</v>
      </c>
      <c r="E27" s="13">
        <v>98</v>
      </c>
      <c r="F27" s="14"/>
      <c r="G27" s="13"/>
      <c r="H27" s="13"/>
      <c r="I27" s="13"/>
      <c r="J27" s="13"/>
      <c r="M27">
        <f>D27+E27+F27+G27+H27</f>
        <v>188</v>
      </c>
      <c r="N27">
        <f>D27*0.17+E27*0.17+F27*0.17+G27*0.17+H27*0.17</f>
        <v>31.96</v>
      </c>
      <c r="O27">
        <f>I27*0.15</f>
        <v>0</v>
      </c>
      <c r="P27">
        <f>ROUND(N27+O27,0)</f>
        <v>32</v>
      </c>
    </row>
    <row r="28" spans="1:16" x14ac:dyDescent="0.25">
      <c r="A28" s="11" t="s">
        <v>403</v>
      </c>
      <c r="B28" s="11">
        <v>26</v>
      </c>
      <c r="C28" s="12" t="s">
        <v>404</v>
      </c>
      <c r="D28" s="13">
        <v>92</v>
      </c>
      <c r="E28" s="13">
        <v>74</v>
      </c>
      <c r="F28" s="14"/>
      <c r="G28" s="13"/>
      <c r="H28" s="13"/>
      <c r="I28" s="13"/>
      <c r="J28" s="13"/>
      <c r="M28">
        <f>D28+E28+F28+G28+H28</f>
        <v>166</v>
      </c>
      <c r="N28">
        <f>D28*0.17+E28*0.17+F28*0.17+G28*0.17+H28*0.17</f>
        <v>28.22</v>
      </c>
      <c r="O28">
        <f>I28*0.15</f>
        <v>0</v>
      </c>
      <c r="P28">
        <f>ROUND(N28+O28,0)</f>
        <v>28</v>
      </c>
    </row>
    <row r="29" spans="1:16" x14ac:dyDescent="0.25">
      <c r="A29" s="11" t="s">
        <v>405</v>
      </c>
      <c r="B29" s="11">
        <v>27</v>
      </c>
      <c r="C29" s="12" t="s">
        <v>406</v>
      </c>
      <c r="D29" s="13">
        <v>90</v>
      </c>
      <c r="E29" s="13">
        <v>80</v>
      </c>
      <c r="F29" s="14"/>
      <c r="G29" s="13"/>
      <c r="H29" s="13"/>
      <c r="I29" s="13"/>
      <c r="J29" s="13"/>
      <c r="M29">
        <f>D29+E29+F29+G29+H29</f>
        <v>170</v>
      </c>
      <c r="N29">
        <f>D29*0.17+E29*0.17+F29*0.17+G29*0.17+H29*0.17</f>
        <v>28.900000000000002</v>
      </c>
      <c r="O29">
        <f>I29*0.15</f>
        <v>0</v>
      </c>
      <c r="P29">
        <f>ROUND(N29+O29,0)</f>
        <v>29</v>
      </c>
    </row>
    <row r="30" spans="1:16" x14ac:dyDescent="0.25">
      <c r="A30" s="11" t="s">
        <v>407</v>
      </c>
      <c r="B30" s="11">
        <v>28</v>
      </c>
      <c r="C30" s="12" t="s">
        <v>408</v>
      </c>
      <c r="D30" s="13">
        <v>90</v>
      </c>
      <c r="E30" s="13">
        <v>72</v>
      </c>
      <c r="F30" s="14"/>
      <c r="G30" s="13"/>
      <c r="H30" s="13"/>
      <c r="I30" s="13"/>
      <c r="J30" s="13"/>
      <c r="M30">
        <f>D30+E30+F30+G30+H30</f>
        <v>162</v>
      </c>
      <c r="N30">
        <f>D30*0.17+E30*0.17+F30*0.17+G30*0.17+H30*0.17</f>
        <v>27.54</v>
      </c>
      <c r="O30">
        <f>I30*0.15</f>
        <v>0</v>
      </c>
      <c r="P30">
        <f>ROUND(N30+O30,0)</f>
        <v>28</v>
      </c>
    </row>
    <row r="31" spans="1:16" x14ac:dyDescent="0.25">
      <c r="A31" s="11" t="s">
        <v>409</v>
      </c>
      <c r="B31" s="11">
        <v>29</v>
      </c>
      <c r="C31" s="12" t="s">
        <v>410</v>
      </c>
      <c r="D31" s="13">
        <v>92</v>
      </c>
      <c r="E31" s="13">
        <v>68</v>
      </c>
      <c r="F31" s="14"/>
      <c r="G31" s="13"/>
      <c r="H31" s="13"/>
      <c r="I31" s="13"/>
      <c r="J31" s="13"/>
      <c r="M31">
        <f>D31+E31+F31+G31+H31</f>
        <v>160</v>
      </c>
      <c r="N31">
        <f>D31*0.17+E31*0.17+F31*0.17+G31*0.17+H31*0.17</f>
        <v>27.200000000000003</v>
      </c>
      <c r="O31">
        <f>I31*0.15</f>
        <v>0</v>
      </c>
      <c r="P31">
        <f>ROUND(N31+O31,0)</f>
        <v>27</v>
      </c>
    </row>
    <row r="32" spans="1:16" x14ac:dyDescent="0.25">
      <c r="A32" s="11" t="s">
        <v>411</v>
      </c>
      <c r="B32" s="11">
        <v>30</v>
      </c>
      <c r="C32" s="12" t="s">
        <v>412</v>
      </c>
      <c r="D32" s="13">
        <v>100</v>
      </c>
      <c r="E32" s="13">
        <v>98</v>
      </c>
      <c r="F32" s="14"/>
      <c r="G32" s="13"/>
      <c r="H32" s="13"/>
      <c r="I32" s="13"/>
      <c r="J32" s="13"/>
      <c r="M32">
        <f>D32+E32+F32+G32+H32</f>
        <v>198</v>
      </c>
      <c r="N32">
        <f>D32*0.17+E32*0.17+F32*0.17+G32*0.17+H32*0.17</f>
        <v>33.659999999999997</v>
      </c>
      <c r="O32">
        <f>I32*0.15</f>
        <v>0</v>
      </c>
      <c r="P32">
        <f>ROUND(N32+O32,0)</f>
        <v>34</v>
      </c>
    </row>
    <row r="33" spans="1:16" x14ac:dyDescent="0.25">
      <c r="A33" s="11" t="s">
        <v>413</v>
      </c>
      <c r="B33" s="11">
        <v>31</v>
      </c>
      <c r="C33" s="12" t="s">
        <v>414</v>
      </c>
      <c r="D33" s="13">
        <v>100</v>
      </c>
      <c r="E33" s="13">
        <v>100</v>
      </c>
      <c r="F33" s="14"/>
      <c r="G33" s="13"/>
      <c r="H33" s="13"/>
      <c r="I33" s="13"/>
      <c r="J33" s="13"/>
      <c r="M33">
        <f>D33+E33+F33+G33+H33</f>
        <v>200</v>
      </c>
      <c r="N33">
        <f>D33*0.17+E33*0.17+F33*0.17+G33*0.17+H33*0.17</f>
        <v>34</v>
      </c>
      <c r="O33">
        <f>I33*0.15</f>
        <v>0</v>
      </c>
      <c r="P33">
        <f>ROUND(N33+O33,0)</f>
        <v>34</v>
      </c>
    </row>
  </sheetData>
  <sheetProtection algorithmName="SHA-512" hashValue="lTXobcaFk9ISB7eIXZqbof+nZ5XWKT4yceThWjsjnjCQz7BFGT4GDtdK39wwDVggTrJhlVWBQSa+UvYfMWD4Ig==" saltValue="CYcO0Yyq5aH07aACE+raWQ==" spinCount="100000" sheet="1" objects="1" scenarios="1"/>
  <dataValidations count="31">
    <dataValidation type="whole" allowBlank="1" showInputMessage="1" showErrorMessage="1" errorTitle="Valor fuera de rango" error="Ingrese un valor correcto" sqref="F3" xr:uid="{5906E721-F0BF-4264-A19F-7C4E9203CFA8}">
      <formula1>0</formula1>
      <formula2>100</formula2>
    </dataValidation>
    <dataValidation type="whole" allowBlank="1" showInputMessage="1" showErrorMessage="1" errorTitle="Valor fuera de rango" error="Ingrese un valor correcto" sqref="F4" xr:uid="{A7525916-699A-459C-A110-1944266D4C3C}">
      <formula1>0</formula1>
      <formula2>100</formula2>
    </dataValidation>
    <dataValidation type="whole" allowBlank="1" showInputMessage="1" showErrorMessage="1" errorTitle="Valor fuera de rango" error="Ingrese un valor correcto" sqref="F5" xr:uid="{7E43A7D3-B973-4AEF-AB6E-40DAFEEC7DDD}">
      <formula1>0</formula1>
      <formula2>100</formula2>
    </dataValidation>
    <dataValidation type="whole" allowBlank="1" showInputMessage="1" showErrorMessage="1" errorTitle="Valor fuera de rango" error="Ingrese un valor correcto" sqref="F6" xr:uid="{01248C2F-3874-400E-8C77-7AACAD2A26B7}">
      <formula1>0</formula1>
      <formula2>100</formula2>
    </dataValidation>
    <dataValidation type="whole" allowBlank="1" showInputMessage="1" showErrorMessage="1" errorTitle="Valor fuera de rango" error="Ingrese un valor correcto" sqref="F7" xr:uid="{1CD33B37-FBA0-4BC6-B13F-D6960425ECE1}">
      <formula1>0</formula1>
      <formula2>100</formula2>
    </dataValidation>
    <dataValidation type="whole" allowBlank="1" showInputMessage="1" showErrorMessage="1" errorTitle="Valor fuera de rango" error="Ingrese un valor correcto" sqref="F8" xr:uid="{47BF10EF-4B4D-4A05-82A8-365345C3644D}">
      <formula1>0</formula1>
      <formula2>100</formula2>
    </dataValidation>
    <dataValidation type="whole" allowBlank="1" showInputMessage="1" showErrorMessage="1" errorTitle="Valor fuera de rango" error="Ingrese un valor correcto" sqref="F9" xr:uid="{8AC5C22E-9D91-4252-A407-351E402865ED}">
      <formula1>0</formula1>
      <formula2>100</formula2>
    </dataValidation>
    <dataValidation type="whole" allowBlank="1" showInputMessage="1" showErrorMessage="1" errorTitle="Valor fuera de rango" error="Ingrese un valor correcto" sqref="F10" xr:uid="{300A94F8-6FE3-4331-9641-A3590D43DD0C}">
      <formula1>0</formula1>
      <formula2>100</formula2>
    </dataValidation>
    <dataValidation type="whole" allowBlank="1" showInputMessage="1" showErrorMessage="1" errorTitle="Valor fuera de rango" error="Ingrese un valor correcto" sqref="F11" xr:uid="{9F24E51C-6961-4374-85AA-D0A0CCB2A3CA}">
      <formula1>0</formula1>
      <formula2>100</formula2>
    </dataValidation>
    <dataValidation type="whole" allowBlank="1" showInputMessage="1" showErrorMessage="1" errorTitle="Valor fuera de rango" error="Ingrese un valor correcto" sqref="F12" xr:uid="{AFAF8F6B-3130-44C9-835C-7B37945C1643}">
      <formula1>0</formula1>
      <formula2>100</formula2>
    </dataValidation>
    <dataValidation type="whole" allowBlank="1" showInputMessage="1" showErrorMessage="1" errorTitle="Valor fuera de rango" error="Ingrese un valor correcto" sqref="F13" xr:uid="{F1981844-A792-469A-814F-C233C8353C87}">
      <formula1>0</formula1>
      <formula2>100</formula2>
    </dataValidation>
    <dataValidation type="whole" allowBlank="1" showInputMessage="1" showErrorMessage="1" errorTitle="Valor fuera de rango" error="Ingrese un valor correcto" sqref="F14" xr:uid="{9681B35A-B3F7-49DC-8DCB-1D1034738913}">
      <formula1>0</formula1>
      <formula2>100</formula2>
    </dataValidation>
    <dataValidation type="whole" allowBlank="1" showInputMessage="1" showErrorMessage="1" errorTitle="Valor fuera de rango" error="Ingrese un valor correcto" sqref="F15" xr:uid="{3E133051-11F8-4AA1-A362-353C6C534C0E}">
      <formula1>0</formula1>
      <formula2>100</formula2>
    </dataValidation>
    <dataValidation type="whole" allowBlank="1" showInputMessage="1" showErrorMessage="1" errorTitle="Valor fuera de rango" error="Ingrese un valor correcto" sqref="F16" xr:uid="{1EC08403-5F4A-4F9F-A6C4-6B7CCEBC6947}">
      <formula1>0</formula1>
      <formula2>100</formula2>
    </dataValidation>
    <dataValidation type="whole" allowBlank="1" showInputMessage="1" showErrorMessage="1" errorTitle="Valor fuera de rango" error="Ingrese un valor correcto" sqref="F17" xr:uid="{7ABD193A-C3F8-47E1-A71C-6179813F9141}">
      <formula1>0</formula1>
      <formula2>100</formula2>
    </dataValidation>
    <dataValidation type="whole" allowBlank="1" showInputMessage="1" showErrorMessage="1" errorTitle="Valor fuera de rango" error="Ingrese un valor correcto" sqref="F18" xr:uid="{5F34714E-6F78-4112-965C-1BD4794BDD76}">
      <formula1>0</formula1>
      <formula2>100</formula2>
    </dataValidation>
    <dataValidation type="whole" allowBlank="1" showInputMessage="1" showErrorMessage="1" errorTitle="Valor fuera de rango" error="Ingrese un valor correcto" sqref="F19" xr:uid="{1967ACCE-46EE-4A81-9F54-BD939512EBD5}">
      <formula1>0</formula1>
      <formula2>100</formula2>
    </dataValidation>
    <dataValidation type="whole" allowBlank="1" showInputMessage="1" showErrorMessage="1" errorTitle="Valor fuera de rango" error="Ingrese un valor correcto" sqref="F20" xr:uid="{1F1D68BB-D1B1-48D6-8B62-CF5B36DD999D}">
      <formula1>0</formula1>
      <formula2>100</formula2>
    </dataValidation>
    <dataValidation type="whole" allowBlank="1" showInputMessage="1" showErrorMessage="1" errorTitle="Valor fuera de rango" error="Ingrese un valor correcto" sqref="F21" xr:uid="{4ADC0589-40EC-4849-ABB2-480B9C96651F}">
      <formula1>0</formula1>
      <formula2>100</formula2>
    </dataValidation>
    <dataValidation type="whole" allowBlank="1" showInputMessage="1" showErrorMessage="1" errorTitle="Valor fuera de rango" error="Ingrese un valor correcto" sqref="F22" xr:uid="{BDED18FA-A437-4668-B97D-15E16483FBE5}">
      <formula1>0</formula1>
      <formula2>100</formula2>
    </dataValidation>
    <dataValidation type="whole" allowBlank="1" showInputMessage="1" showErrorMessage="1" errorTitle="Valor fuera de rango" error="Ingrese un valor correcto" sqref="F23" xr:uid="{0CC7D086-B6B2-4679-9B20-297E876CF244}">
      <formula1>0</formula1>
      <formula2>100</formula2>
    </dataValidation>
    <dataValidation type="whole" allowBlank="1" showInputMessage="1" showErrorMessage="1" errorTitle="Valor fuera de rango" error="Ingrese un valor correcto" sqref="F24" xr:uid="{47B9809A-F0D6-4412-A36A-C1AE87396FEA}">
      <formula1>0</formula1>
      <formula2>100</formula2>
    </dataValidation>
    <dataValidation type="whole" allowBlank="1" showInputMessage="1" showErrorMessage="1" errorTitle="Valor fuera de rango" error="Ingrese un valor correcto" sqref="F25" xr:uid="{057F841D-2C45-4081-BF50-2B3819F965E3}">
      <formula1>0</formula1>
      <formula2>100</formula2>
    </dataValidation>
    <dataValidation type="whole" allowBlank="1" showInputMessage="1" showErrorMessage="1" errorTitle="Valor fuera de rango" error="Ingrese un valor correcto" sqref="F26" xr:uid="{5031E7DC-3680-42ED-8BB8-1C418034FB61}">
      <formula1>0</formula1>
      <formula2>100</formula2>
    </dataValidation>
    <dataValidation type="whole" allowBlank="1" showInputMessage="1" showErrorMessage="1" errorTitle="Valor fuera de rango" error="Ingrese un valor correcto" sqref="F27" xr:uid="{B33F242A-525B-4CA4-8F49-653E8DBCBAF3}">
      <formula1>0</formula1>
      <formula2>100</formula2>
    </dataValidation>
    <dataValidation type="whole" allowBlank="1" showInputMessage="1" showErrorMessage="1" errorTitle="Valor fuera de rango" error="Ingrese un valor correcto" sqref="F28" xr:uid="{01BAB304-D459-49C5-B8D7-ED2A19222608}">
      <formula1>0</formula1>
      <formula2>100</formula2>
    </dataValidation>
    <dataValidation type="whole" allowBlank="1" showInputMessage="1" showErrorMessage="1" errorTitle="Valor fuera de rango" error="Ingrese un valor correcto" sqref="F29" xr:uid="{7B3D23F4-DB70-4F15-9D2C-7E4A51794CE2}">
      <formula1>0</formula1>
      <formula2>100</formula2>
    </dataValidation>
    <dataValidation type="whole" allowBlank="1" showInputMessage="1" showErrorMessage="1" errorTitle="Valor fuera de rango" error="Ingrese un valor correcto" sqref="F30" xr:uid="{6AB32EE0-8790-4B86-9CDA-110936B7557F}">
      <formula1>0</formula1>
      <formula2>100</formula2>
    </dataValidation>
    <dataValidation type="whole" allowBlank="1" showInputMessage="1" showErrorMessage="1" errorTitle="Valor fuera de rango" error="Ingrese un valor correcto" sqref="F31" xr:uid="{116D2CA8-A1DA-4922-B98D-CD7DC0486B0C}">
      <formula1>0</formula1>
      <formula2>100</formula2>
    </dataValidation>
    <dataValidation type="whole" allowBlank="1" showInputMessage="1" showErrorMessage="1" errorTitle="Valor fuera de rango" error="Ingrese un valor correcto" sqref="F32" xr:uid="{36782634-D2A0-47D6-ABA4-263BBCE9D061}">
      <formula1>0</formula1>
      <formula2>100</formula2>
    </dataValidation>
    <dataValidation type="whole" allowBlank="1" showInputMessage="1" showErrorMessage="1" errorTitle="Valor fuera de rango" error="Ingrese un valor correcto" sqref="F33" xr:uid="{CDADEA7A-D21F-4C7F-8B8C-BD13A91EEFEF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CULTU031A</vt:lpstr>
      <vt:lpstr>CULTU031B</vt:lpstr>
      <vt:lpstr>EMPRE031A</vt:lpstr>
      <vt:lpstr>EMPRE031B</vt:lpstr>
      <vt:lpstr>EMPRE032A</vt:lpstr>
      <vt:lpstr>EMPRE032B</vt:lpstr>
      <vt:lpstr>EMPRE033A</vt:lpstr>
      <vt:lpstr>EMPRE033B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CGB</cp:lastModifiedBy>
  <dcterms:created xsi:type="dcterms:W3CDTF">2026-06-03T16:41:15Z</dcterms:created>
  <dcterms:modified xsi:type="dcterms:W3CDTF">2026-06-03T16:42:53Z</dcterms:modified>
</cp:coreProperties>
</file>